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70" yWindow="3930" windowWidth="17490" windowHeight="9225" tabRatio="656" firstSheet="1" activeTab="1"/>
  </bookViews>
  <sheets>
    <sheet name="Fichier" sheetId="1" state="hidden" r:id="rId1"/>
    <sheet name="Tableau représentation" sheetId="2" r:id="rId2"/>
    <sheet name="Test" sheetId="3" state="hidden" r:id="rId3"/>
  </sheets>
  <definedNames>
    <definedName name="_xlfn.COUNTIFS" hidden="1">#NAME?</definedName>
    <definedName name="_xlfn.IFERROR" hidden="1">#NAME?</definedName>
    <definedName name="ApplicationVersionId">'Fichier'!$B$4</definedName>
    <definedName name="Apres20130331">'Tableau représentation'!#REF!</definedName>
    <definedName name="Champ1" comment="Texte">#REF!</definedName>
    <definedName name="Champ1_Controle">#REF!</definedName>
    <definedName name="Champ1_No">#REF!</definedName>
    <definedName name="Champ1_Nom">#REF!</definedName>
    <definedName name="Champ1_Note">#REF!</definedName>
    <definedName name="Champ1_Obligatoire">#REF!</definedName>
    <definedName name="Champ10" comment="Date">#REF!</definedName>
    <definedName name="Champ10_Controle">#REF!</definedName>
    <definedName name="Champ10_No">#REF!</definedName>
    <definedName name="Champ10_Nom">#REF!</definedName>
    <definedName name="Champ10_Note">#REF!</definedName>
    <definedName name="Champ10_Obligatoire">#REF!</definedName>
    <definedName name="Champ100">#REF!</definedName>
    <definedName name="champ100_No">#REF!</definedName>
    <definedName name="Champ100_Note">#REF!</definedName>
    <definedName name="Champ100_Obligatoire">#REF!</definedName>
    <definedName name="Champ100_Tableau_1_1">#REF!</definedName>
    <definedName name="Champ100_Tableau_1_2">#REF!</definedName>
    <definedName name="Champ100_Tableau_1_3">#REF!</definedName>
    <definedName name="Champ100_Tableau_1_4">#REF!</definedName>
    <definedName name="Champ100_Tableau_1_5">#REF!</definedName>
    <definedName name="Champ100_Tableau_2_1">#REF!</definedName>
    <definedName name="Champ100_Tableau_2_2">#REF!</definedName>
    <definedName name="Champ100_Tableau_2_3">#REF!</definedName>
    <definedName name="Champ100_Tableau_2_4">#REF!</definedName>
    <definedName name="Champ100_Tableau_2_5">#REF!</definedName>
    <definedName name="Champ100_Tableau_3_1">#REF!</definedName>
    <definedName name="Champ100_Tableau_3_2">#REF!</definedName>
    <definedName name="Champ100_Tableau_3_3">#REF!</definedName>
    <definedName name="Champ100_Tableau_3_4">#REF!</definedName>
    <definedName name="Champ100_Tableau_3_5">#REF!</definedName>
    <definedName name="Champ100_Tableau_4_1">#REF!</definedName>
    <definedName name="Champ100_Tableau_4_2">#REF!</definedName>
    <definedName name="Champ100_Tableau_4_3">#REF!</definedName>
    <definedName name="Champ100_Tableau_4_4">#REF!</definedName>
    <definedName name="Champ100_Tableau_4_5">#REF!</definedName>
    <definedName name="Champ100_Tableau_5_1">#REF!</definedName>
    <definedName name="Champ100_Tableau_5_2">#REF!</definedName>
    <definedName name="Champ100_Tableau_5_3">#REF!</definedName>
    <definedName name="Champ100_Tableau_5_4">#REF!</definedName>
    <definedName name="Champ100_Tableau_5_5">#REF!</definedName>
    <definedName name="champ101">#REF!</definedName>
    <definedName name="Champ101_No">#REF!</definedName>
    <definedName name="Champ101_Note">#REF!</definedName>
    <definedName name="Champ101_Obligatoire">#REF!</definedName>
    <definedName name="Champ101_Tableau_1_1">#REF!</definedName>
    <definedName name="Champ101_Tableau_1_2">#REF!</definedName>
    <definedName name="Champ101_Tableau_1_3">#REF!</definedName>
    <definedName name="Champ101_Tableau_1_4">#REF!</definedName>
    <definedName name="Champ101_Tableau_1_5">#REF!</definedName>
    <definedName name="Champ101_Tableau_2_1">#REF!</definedName>
    <definedName name="Champ101_Tableau_2_2">#REF!</definedName>
    <definedName name="Champ101_Tableau_2_3">#REF!</definedName>
    <definedName name="Champ101_Tableau_2_4">#REF!</definedName>
    <definedName name="Champ101_Tableau_2_5">#REF!</definedName>
    <definedName name="Champ101_Tableau_3_1">#REF!</definedName>
    <definedName name="Champ101_Tableau_3_2">#REF!</definedName>
    <definedName name="Champ101_Tableau_3_3">#REF!</definedName>
    <definedName name="Champ101_Tableau_3_4">#REF!</definedName>
    <definedName name="Champ101_Tableau_3_5">#REF!</definedName>
    <definedName name="champ102">#REF!</definedName>
    <definedName name="Champ102_No">#REF!</definedName>
    <definedName name="Champ102_Note">#REF!</definedName>
    <definedName name="Champ108">#REF!</definedName>
    <definedName name="Champ108_No">#REF!</definedName>
    <definedName name="Champ108_Nom">#REF!</definedName>
    <definedName name="Champ108_Note">#REF!</definedName>
    <definedName name="Champ108_Obligatoire">#REF!</definedName>
    <definedName name="Champ108_Tableau_1_1">#REF!</definedName>
    <definedName name="Champ108_Tableau_1_2">#REF!</definedName>
    <definedName name="Champ108_Tableau_1_3">#REF!</definedName>
    <definedName name="Champ108_Tableau_1_4">#REF!</definedName>
    <definedName name="Champ108_Tableau_2_1">#REF!</definedName>
    <definedName name="Champ108_Tableau_2_2">#REF!</definedName>
    <definedName name="Champ108_Tableau_2_3">#REF!</definedName>
    <definedName name="Champ108_Tableau_2_4">#REF!</definedName>
    <definedName name="Champ108_Tableau_3_1">#REF!</definedName>
    <definedName name="Champ108_Tableau_3_2">#REF!</definedName>
    <definedName name="Champ108_Tableau_3_3">#REF!</definedName>
    <definedName name="Champ108_Tableau_4_1">#REF!</definedName>
    <definedName name="Champ108_Tableau_4_2">#REF!</definedName>
    <definedName name="Champ108_Tableau_4_3">#REF!</definedName>
    <definedName name="Champ108_Tableau_4_4">#REF!</definedName>
    <definedName name="Champ109">#REF!</definedName>
    <definedName name="Champ109_No">#REF!</definedName>
    <definedName name="Champ109_Nom">#REF!</definedName>
    <definedName name="Champ109_Note">#REF!</definedName>
    <definedName name="Champ109_Obligatoire">#REF!</definedName>
    <definedName name="Champ109_Tableau_1_1">#REF!</definedName>
    <definedName name="Champ109_Tableau_1_2">#REF!</definedName>
    <definedName name="Champ109_Tableau_1_3">#REF!</definedName>
    <definedName name="Champ109_Tableau_1_4">#REF!</definedName>
    <definedName name="Champ109_Tableau_2_1">#REF!</definedName>
    <definedName name="Champ109_Tableau_2_2">#REF!</definedName>
    <definedName name="Champ109_Tableau_2_3">#REF!</definedName>
    <definedName name="Champ109_Tableau_2_4">#REF!</definedName>
    <definedName name="Champ11" comment="Fichier ? joindre">#REF!</definedName>
    <definedName name="Champ11_Controle">#REF!</definedName>
    <definedName name="Champ11_No">#REF!</definedName>
    <definedName name="Champ11_Nom">#REF!</definedName>
    <definedName name="Champ11_Note">#REF!</definedName>
    <definedName name="Champ11_Obligatoire">#REF!</definedName>
    <definedName name="Champ110">#REF!</definedName>
    <definedName name="Champ110_No">#REF!</definedName>
    <definedName name="champ110_Nom">#REF!</definedName>
    <definedName name="Champ110_Tableau_1_1">#REF!</definedName>
    <definedName name="Champ110_Tableau_1_2">#REF!</definedName>
    <definedName name="Champ110_Tableau_1_3">#REF!</definedName>
    <definedName name="Champ110_Tableau_1_4">#REF!</definedName>
    <definedName name="Champ110_Tableau_1_5">#REF!</definedName>
    <definedName name="Champ110_Tableau_1_6">#REF!</definedName>
    <definedName name="Champ110_Tableau_1_7">#REF!</definedName>
    <definedName name="Champ110_Tableau_1_8">#REF!</definedName>
    <definedName name="champ111">#REF!</definedName>
    <definedName name="Champ111_No">#REF!</definedName>
    <definedName name="Champ111_Note">#REF!</definedName>
    <definedName name="Champ111_Obligatoire">#REF!</definedName>
    <definedName name="Champ112">#REF!</definedName>
    <definedName name="Champ112_No">#REF!</definedName>
    <definedName name="Champ112_Note">#REF!</definedName>
    <definedName name="Champ112_Obligatoire">#REF!</definedName>
    <definedName name="Champ113">#REF!</definedName>
    <definedName name="Champ113_No">#REF!</definedName>
    <definedName name="Champ113_Note">#REF!</definedName>
    <definedName name="champ113_Obligatoire">#REF!</definedName>
    <definedName name="Champ114">#REF!</definedName>
    <definedName name="Champ114_No">#REF!</definedName>
    <definedName name="Champ114_Note">#REF!</definedName>
    <definedName name="Champ114_Obligatoire">#REF!</definedName>
    <definedName name="Champ115">#REF!</definedName>
    <definedName name="Champ115_No">#REF!</definedName>
    <definedName name="Champ115_Note">#REF!</definedName>
    <definedName name="Champ115_Obligatoire">#REF!</definedName>
    <definedName name="Champ116">#REF!</definedName>
    <definedName name="Champ116_Note">#REF!</definedName>
    <definedName name="Champ116_Numéro">#REF!</definedName>
    <definedName name="champ116_Obligatoire">#REF!</definedName>
    <definedName name="Champ13" comment="Paragraphe num?rot?">#REF!</definedName>
    <definedName name="Champ13_No">#REF!</definedName>
    <definedName name="Champ13_Nom">#REF!</definedName>
    <definedName name="Champ13_Obligatoire">#REF!</definedName>
    <definedName name="Champ14" comment="Paragraphe sans num?ro">#REF!</definedName>
    <definedName name="Champ14_Nom">#REF!</definedName>
    <definedName name="Champ14_Obligatoire">#REF!</definedName>
    <definedName name="Champ16" comment="Texte court">#REF!</definedName>
    <definedName name="Champ16_Controle">#REF!</definedName>
    <definedName name="Champ16_No">#REF!</definedName>
    <definedName name="Champ16_Nom">#REF!</definedName>
    <definedName name="Champ16_Note">#REF!</definedName>
    <definedName name="Champ16_Obligatoire">#REF!</definedName>
    <definedName name="Champ18" comment="CRICIN - Tableau personnel 3 lignes">#REF!</definedName>
    <definedName name="Champ18_No">#REF!</definedName>
    <definedName name="Champ18_Note">#REF!</definedName>
    <definedName name="Champ18_Obligatoire">#REF!</definedName>
    <definedName name="Champ18_Tableau_1_1">#REF!</definedName>
    <definedName name="Champ18_Tableau_1_2">#REF!</definedName>
    <definedName name="Champ18_Tableau_1_3">#REF!</definedName>
    <definedName name="Champ18_Tableau_2_1">#REF!</definedName>
    <definedName name="Champ18_Tableau_2_2">#REF!</definedName>
    <definedName name="Champ18_Tableau_2_3">#REF!</definedName>
    <definedName name="Champ19" comment="CRICIN - Tableau grille pointage personnel creation">#REF!</definedName>
    <definedName name="Champ19_No">#REF!</definedName>
    <definedName name="Champ19_Obligatoire">#REF!</definedName>
    <definedName name="Champ19_Tableau_1_1">#REF!</definedName>
    <definedName name="Champ19_Tableau_1_2">#REF!</definedName>
    <definedName name="Champ19_Tableau_1_3">#REF!</definedName>
    <definedName name="Champ19_Tableau_1_4">#REF!</definedName>
    <definedName name="Champ19_Tableau_1_5">#REF!</definedName>
    <definedName name="Champ19_Tableau_1_6">#REF!</definedName>
    <definedName name="Champ19_Tableau_1_7">#REF!</definedName>
    <definedName name="Champ19_Tableau_1_8">#REF!</definedName>
    <definedName name="Champ19_Tableau_3_1">#REF!</definedName>
    <definedName name="Champ19_Tableau_3_2">#REF!</definedName>
    <definedName name="Champ19_Tableau_3_3">#REF!</definedName>
    <definedName name="Champ19_Tableau_3_4">#REF!</definedName>
    <definedName name="Champ19_Tableau_3_5">#REF!</definedName>
    <definedName name="Champ19_Tableau_3_6">#REF!</definedName>
    <definedName name="Champ19_Tableau_3_7">#REF!</definedName>
    <definedName name="Champ19_Tableau_3_8">#REF!</definedName>
    <definedName name="Champ2" comment="M?mo">#REF!</definedName>
    <definedName name="Champ2_Controle">#REF!</definedName>
    <definedName name="Champ2_No">#REF!</definedName>
    <definedName name="Champ2_Nom">#REF!</definedName>
    <definedName name="Champ2_Note">#REF!</definedName>
    <definedName name="Champ2_Obligatoire">#REF!</definedName>
    <definedName name="Champ20" comment="CRICIN - Execution travaux Hors animation">#REF!</definedName>
    <definedName name="Champ20_No">#REF!</definedName>
    <definedName name="Champ20_Obligatoire">#REF!</definedName>
    <definedName name="Champ20_Tableau_1_1">#REF!</definedName>
    <definedName name="Champ20_Tableau_1_2">#REF!</definedName>
    <definedName name="Champ20_Tableau_1_3">#REF!</definedName>
    <definedName name="Champ20_Tableau_1_4">#REF!</definedName>
    <definedName name="Champ20_Tableau_2_1">#REF!</definedName>
    <definedName name="Champ20_Tableau_2_2">#REF!</definedName>
    <definedName name="Champ20_Tableau_2_3">#REF!</definedName>
    <definedName name="Champ20_Tableau_2_4">#REF!</definedName>
    <definedName name="Champ20_Tableau_3_1">#REF!</definedName>
    <definedName name="Champ20_Tableau_3_2">#REF!</definedName>
    <definedName name="Champ20_Tableau_3_3">#REF!</definedName>
    <definedName name="Champ21" comment="CRICIN - Execution travaux animation">#REF!</definedName>
    <definedName name="Champ21_No">#REF!</definedName>
    <definedName name="Champ21_Obligatoire">#REF!</definedName>
    <definedName name="Champ21_Tableau_1_1">#REF!</definedName>
    <definedName name="Champ21_Tableau_1_2">#REF!</definedName>
    <definedName name="Champ21_Tableau_1_3">#REF!</definedName>
    <definedName name="Champ21_Tableau_1_4">#REF!</definedName>
    <definedName name="Champ21_Tableau_1_5">#REF!</definedName>
    <definedName name="Champ21_Tableau_1_6">#REF!</definedName>
    <definedName name="Champ21_Tableau_1_7">#REF!</definedName>
    <definedName name="Champ21_Tableau_2_1">#REF!</definedName>
    <definedName name="Champ21_Tableau_2_2">#REF!</definedName>
    <definedName name="Champ21_Tableau_2_3">#REF!</definedName>
    <definedName name="Champ21_Tableau_2_4">#REF!</definedName>
    <definedName name="Champ21_Tableau_2_5">#REF!</definedName>
    <definedName name="Champ21_Tableau_2_6">#REF!</definedName>
    <definedName name="Champ21_Tableau_2_7">#REF!</definedName>
    <definedName name="Champ21_Tableau_3_1">#REF!</definedName>
    <definedName name="Champ21_Tableau_3_2">#REF!</definedName>
    <definedName name="Champ21_Tableau_3_3">#REF!</definedName>
    <definedName name="Champ21_Tableau_3_4">#REF!</definedName>
    <definedName name="Champ21_Tableau_3_5">#REF!</definedName>
    <definedName name="Champ21_Tableau_3_6">#REF!</definedName>
    <definedName name="Champ22" comment="CRICIN - Grille pointage Bonification langue francaise">#REF!</definedName>
    <definedName name="Champ22_No">#REF!</definedName>
    <definedName name="Champ22_Obligatoire">#REF!</definedName>
    <definedName name="Champ22_Tableau_1_1">#REF!</definedName>
    <definedName name="Champ22_Tableau_1_2">#REF!</definedName>
    <definedName name="Champ22_Tableau_1_3">#REF!</definedName>
    <definedName name="Champ22_Tableau_1_4">#REF!</definedName>
    <definedName name="Champ22_Tableau_3_1">#REF!</definedName>
    <definedName name="Champ22_Tableau_3_2">#REF!</definedName>
    <definedName name="Champ22_Tableau_3_3">#REF!</definedName>
    <definedName name="Champ22_Tableau_3_4">#REF!</definedName>
    <definedName name="Champ23" comment="CRICIN - Echeancier Hors animation">#REF!</definedName>
    <definedName name="Champ23_No">#REF!</definedName>
    <definedName name="Champ23_Obligatoire">#REF!</definedName>
    <definedName name="Champ23_Tableau_1_1">#REF!</definedName>
    <definedName name="Champ23_Tableau_1_2">#REF!</definedName>
    <definedName name="Champ23_Tableau_1_3">#REF!</definedName>
    <definedName name="Champ23_Tableau_1_4">#REF!</definedName>
    <definedName name="Champ23_Tableau_1_5">#REF!</definedName>
    <definedName name="Champ23_Tableau_1_6">#REF!</definedName>
    <definedName name="Champ23_Tableau_1_7">#REF!</definedName>
    <definedName name="Champ23_Tableau_1_8">#REF!</definedName>
    <definedName name="Champ23_Tableau_1_9">#REF!</definedName>
    <definedName name="Champ23_Tableau_2_1">#REF!</definedName>
    <definedName name="Champ23_Tableau_2_2">#REF!</definedName>
    <definedName name="Champ23_Tableau_2_3">#REF!</definedName>
    <definedName name="Champ23_Tableau_2_4">#REF!</definedName>
    <definedName name="Champ23_Tableau_2_5">#REF!</definedName>
    <definedName name="Champ23_Tableau_2_6">#REF!</definedName>
    <definedName name="Champ23_Tableau_2_7">#REF!</definedName>
    <definedName name="Champ23_Tableau_2_8">#REF!</definedName>
    <definedName name="Champ23_Tableau_2_9">#REF!</definedName>
    <definedName name="Champ23_Tableau_3_1">#REF!</definedName>
    <definedName name="Champ23_Tableau_3_2">#REF!</definedName>
    <definedName name="Champ23_Tableau_3_3">#REF!</definedName>
    <definedName name="Champ23_Tableau_3_4">#REF!</definedName>
    <definedName name="Champ23_Tableau_3_5">#REF!</definedName>
    <definedName name="Champ23_Tableau_3_6">#REF!</definedName>
    <definedName name="Champ23_Tableau_3_7">#REF!</definedName>
    <definedName name="Champ23_Tableau_3_8">#REF!</definedName>
    <definedName name="Champ23_Tableau_3_9">#REF!</definedName>
    <definedName name="Champ24" comment="CRICIN - Echeancier Animation">#REF!</definedName>
    <definedName name="Champ24_No">#REF!</definedName>
    <definedName name="Champ24_Obligatoire">#REF!</definedName>
    <definedName name="Champ24_Tableau_1_1">#REF!</definedName>
    <definedName name="Champ24_Tableau_1_10">#REF!</definedName>
    <definedName name="Champ24_Tableau_1_11">#REF!</definedName>
    <definedName name="Champ24_Tableau_1_2">#REF!</definedName>
    <definedName name="Champ24_Tableau_1_3">#REF!</definedName>
    <definedName name="Champ24_Tableau_1_4">#REF!</definedName>
    <definedName name="Champ24_Tableau_1_5">#REF!</definedName>
    <definedName name="Champ24_Tableau_1_6">#REF!</definedName>
    <definedName name="Champ24_Tableau_1_7">#REF!</definedName>
    <definedName name="Champ24_Tableau_1_8">#REF!</definedName>
    <definedName name="Champ24_Tableau_1_9">#REF!</definedName>
    <definedName name="Champ24_Tableau_2_1">#REF!</definedName>
    <definedName name="Champ24_Tableau_2_10">#REF!</definedName>
    <definedName name="Champ24_Tableau_2_11">#REF!</definedName>
    <definedName name="Champ24_Tableau_2_2">#REF!</definedName>
    <definedName name="Champ24_Tableau_2_3">#REF!</definedName>
    <definedName name="Champ24_Tableau_2_4">#REF!</definedName>
    <definedName name="Champ24_Tableau_2_5">#REF!</definedName>
    <definedName name="Champ24_Tableau_2_6">#REF!</definedName>
    <definedName name="Champ24_Tableau_2_7">#REF!</definedName>
    <definedName name="Champ24_Tableau_2_8">#REF!</definedName>
    <definedName name="Champ24_Tableau_2_9">#REF!</definedName>
    <definedName name="Champ24_Tableau_3_1">#REF!</definedName>
    <definedName name="Champ24_Tableau_3_10">#REF!</definedName>
    <definedName name="Champ24_Tableau_3_11">#REF!</definedName>
    <definedName name="Champ24_Tableau_3_2">#REF!</definedName>
    <definedName name="Champ24_Tableau_3_3">#REF!</definedName>
    <definedName name="Champ24_Tableau_3_4">#REF!</definedName>
    <definedName name="Champ24_Tableau_3_5">#REF!</definedName>
    <definedName name="Champ24_Tableau_3_6">#REF!</definedName>
    <definedName name="Champ24_Tableau_3_7">#REF!</definedName>
    <definedName name="Champ24_Tableau_3_8">#REF!</definedName>
    <definedName name="Champ24_Tableau_3_9">#REF!</definedName>
    <definedName name="Champ25" comment="CRICIN - Budget">#REF!</definedName>
    <definedName name="Champ25_No">#REF!</definedName>
    <definedName name="Champ25_Obligatoire">#REF!</definedName>
    <definedName name="Champ25_Tableau_1_1">#REF!</definedName>
    <definedName name="Champ25_Tableau_1_10">#REF!</definedName>
    <definedName name="Champ25_Tableau_1_11">#REF!</definedName>
    <definedName name="Champ25_Tableau_1_12">#REF!</definedName>
    <definedName name="Champ25_Tableau_1_2">#REF!</definedName>
    <definedName name="Champ25_Tableau_1_3">#REF!</definedName>
    <definedName name="Champ25_Tableau_1_4">#REF!</definedName>
    <definedName name="Champ25_Tableau_1_5">#REF!</definedName>
    <definedName name="Champ25_Tableau_1_6">#REF!</definedName>
    <definedName name="Champ25_Tableau_1_7">#REF!</definedName>
    <definedName name="Champ25_Tableau_1_8">#REF!</definedName>
    <definedName name="Champ25_Tableau_1_9">#REF!</definedName>
    <definedName name="Champ26" comment="CRICIN - Tableau personnel 1 ligne">#REF!</definedName>
    <definedName name="Champ26_No">#REF!</definedName>
    <definedName name="Champ26_Note">#REF!</definedName>
    <definedName name="Champ26_Obligatoire">#REF!</definedName>
    <definedName name="Champ26_Tableau_1_1">#REF!</definedName>
    <definedName name="Champ26_Tableau_2_1">#REF!</definedName>
    <definedName name="Champ27" comment="CRICIN - Documents requis">#REF!</definedName>
    <definedName name="Champ27_No">#REF!</definedName>
    <definedName name="Champ27_Obligatoire">#REF!</definedName>
    <definedName name="Champ28" comment="AAV - Tableau selection volet">#REF!</definedName>
    <definedName name="Champ28_No">#REF!</definedName>
    <definedName name="Champ28_Obligatoire">#REF!</definedName>
    <definedName name="Champ28_Tableau_1_1">#REF!</definedName>
    <definedName name="Champ28_Tableau_1_2">#REF!</definedName>
    <definedName name="Champ29" comment="AAV - Tableau liste des oeuvres">#REF!</definedName>
    <definedName name="Champ29_No">#REF!</definedName>
    <definedName name="Champ29_Obligatoire">#REF!</definedName>
    <definedName name="Champ29_Tableau_1_1">#REF!</definedName>
    <definedName name="Champ29_Tableau_1_10">#REF!</definedName>
    <definedName name="Champ29_Tableau_1_2">#REF!</definedName>
    <definedName name="Champ29_Tableau_1_3">#REF!</definedName>
    <definedName name="Champ29_Tableau_1_4">#REF!</definedName>
    <definedName name="Champ29_Tableau_1_5">#REF!</definedName>
    <definedName name="Champ29_Tableau_1_6">#REF!</definedName>
    <definedName name="Champ29_Tableau_1_7">#REF!</definedName>
    <definedName name="Champ29_Tableau_1_8">#REF!</definedName>
    <definedName name="Champ29_Tableau_1_9">#REF!</definedName>
    <definedName name="Champ29_Tableau_2_1">#REF!</definedName>
    <definedName name="Champ29_Tableau_2_10">#REF!</definedName>
    <definedName name="Champ29_Tableau_2_2">#REF!</definedName>
    <definedName name="Champ29_Tableau_2_3">#REF!</definedName>
    <definedName name="Champ29_Tableau_2_4">#REF!</definedName>
    <definedName name="Champ29_Tableau_2_5">#REF!</definedName>
    <definedName name="Champ29_Tableau_2_6">#REF!</definedName>
    <definedName name="Champ29_Tableau_2_7">#REF!</definedName>
    <definedName name="Champ29_Tableau_2_8">#REF!</definedName>
    <definedName name="Champ29_Tableau_2_9">#REF!</definedName>
    <definedName name="Champ29_Tableau_3_1">#REF!</definedName>
    <definedName name="Champ29_Tableau_3_10">#REF!</definedName>
    <definedName name="Champ29_Tableau_3_2">#REF!</definedName>
    <definedName name="Champ29_Tableau_3_3">#REF!</definedName>
    <definedName name="Champ29_Tableau_3_4">#REF!</definedName>
    <definedName name="Champ29_Tableau_3_5">#REF!</definedName>
    <definedName name="Champ29_Tableau_3_6">#REF!</definedName>
    <definedName name="Champ29_Tableau_3_7">#REF!</definedName>
    <definedName name="Champ29_Tableau_3_8">#REF!</definedName>
    <definedName name="Champ29_Tableau_3_9">#REF!</definedName>
    <definedName name="Champ29_Tableau_4_1">#REF!</definedName>
    <definedName name="Champ29_Tableau_4_10">#REF!</definedName>
    <definedName name="Champ29_Tableau_4_2">#REF!</definedName>
    <definedName name="Champ29_Tableau_4_3">#REF!</definedName>
    <definedName name="Champ29_Tableau_4_4">#REF!</definedName>
    <definedName name="Champ29_Tableau_4_5">#REF!</definedName>
    <definedName name="Champ29_Tableau_4_6">#REF!</definedName>
    <definedName name="Champ29_Tableau_4_7">#REF!</definedName>
    <definedName name="Champ29_Tableau_4_8">#REF!</definedName>
    <definedName name="Champ29_Tableau_4_9">#REF!</definedName>
    <definedName name="Champ3" comment="Liste d?roulante">#REF!</definedName>
    <definedName name="Champ3_Controle">#REF!</definedName>
    <definedName name="Champ3_ControleAutre">#REF!</definedName>
    <definedName name="Champ3_No">#REF!</definedName>
    <definedName name="Champ3_Nom">#REF!</definedName>
    <definedName name="Champ3_NomAutre">#REF!</definedName>
    <definedName name="Champ3_Note">#REF!</definedName>
    <definedName name="Champ3_NoteAutre">#REF!</definedName>
    <definedName name="Champ3_Obligatoire">#REF!</definedName>
    <definedName name="Champ30">#REF!</definedName>
    <definedName name="Champ30_Controle">#REF!</definedName>
    <definedName name="Champ30_ControleObjetLibelle_1">#REF!</definedName>
    <definedName name="Champ30_ControleObjetLibelle_2">#REF!</definedName>
    <definedName name="Champ30_No">#REF!</definedName>
    <definedName name="Champ30_Nom">#REF!</definedName>
    <definedName name="Champ30_Note">#REF!</definedName>
    <definedName name="Champ30_Obligatoire">#REF!</definedName>
    <definedName name="Champ31" comment="Lien hypertexte">#REF!</definedName>
    <definedName name="Champ31_No">#REF!</definedName>
    <definedName name="Champ31_Nom">#REF!</definedName>
    <definedName name="Champ31_Obligatoire">#REF!</definedName>
    <definedName name="Champ31_Url">#REF!</definedName>
    <definedName name="Champ35">#REF!</definedName>
    <definedName name="Champ35_No">#REF!</definedName>
    <definedName name="Champ35_Note">#REF!</definedName>
    <definedName name="Champ35_Obligatoire">#REF!</definedName>
    <definedName name="Champ35_Tableau_1_1">#REF!</definedName>
    <definedName name="Champ35_Tableau_1_2">#REF!</definedName>
    <definedName name="Champ35_Tableau_1_3">#REF!</definedName>
    <definedName name="Champ35_Tableau_1_4">#REF!</definedName>
    <definedName name="Champ35_Tableau_1_5">#REF!</definedName>
    <definedName name="Champ35_Tableau_1_6">#REF!</definedName>
    <definedName name="Champ35_Tableau_2_1">#REF!</definedName>
    <definedName name="Champ35_Tableau_2_2">#REF!</definedName>
    <definedName name="Champ35_Tableau_2_3">#REF!</definedName>
    <definedName name="Champ35_Tableau_2_4">#REF!</definedName>
    <definedName name="Champ35_Tableau_2_5">#REF!</definedName>
    <definedName name="Champ35_Tableau_2_6">#REF!</definedName>
    <definedName name="Champ35_Tableau_3_1">#REF!</definedName>
    <definedName name="Champ35_Tableau_3_2">#REF!</definedName>
    <definedName name="Champ35_Tableau_3_3">#REF!</definedName>
    <definedName name="Champ35_Tableau_3_4">#REF!</definedName>
    <definedName name="Champ35_Tableau_3_5">#REF!</definedName>
    <definedName name="Champ35_Tableau_3_6">#REF!</definedName>
    <definedName name="Champ35_Tableau_4_1">#REF!</definedName>
    <definedName name="Champ35_Tableau_4_2">#REF!</definedName>
    <definedName name="Champ35_Tableau_4_3">#REF!</definedName>
    <definedName name="Champ35_Tableau_4_4">#REF!</definedName>
    <definedName name="Champ35_Tableau_4_5">#REF!</definedName>
    <definedName name="Champ35_Tableau_4_6">#REF!</definedName>
    <definedName name="Champ35_Tableau_5_1">#REF!</definedName>
    <definedName name="Champ35_Tableau_5_2">#REF!</definedName>
    <definedName name="Champ35_Tableau_5_3">#REF!</definedName>
    <definedName name="Champ35_Tableau_5_4">#REF!</definedName>
    <definedName name="Champ35_Tableau_5_5">#REF!</definedName>
    <definedName name="Champ35_Tableau_5_6">#REF!</definedName>
    <definedName name="Champ36">#REF!</definedName>
    <definedName name="Champ36_No">#REF!</definedName>
    <definedName name="Champ36_Note">#REF!</definedName>
    <definedName name="Champ36_Obligatoire">#REF!</definedName>
    <definedName name="Champ36_Tableau_1_1">#REF!</definedName>
    <definedName name="Champ36_Tableau_1_2">#REF!</definedName>
    <definedName name="Champ36_Tableau_1_3">#REF!</definedName>
    <definedName name="Champ36_Tableau_1_4">#REF!</definedName>
    <definedName name="Champ36_Tableau_1_5">#REF!</definedName>
    <definedName name="Champ36_Tableau_1_6">#REF!</definedName>
    <definedName name="Champ36_Tableau_2_1">#REF!</definedName>
    <definedName name="Champ36_Tableau_2_2">#REF!</definedName>
    <definedName name="Champ36_Tableau_2_3">#REF!</definedName>
    <definedName name="Champ36_Tableau_2_4">#REF!</definedName>
    <definedName name="Champ36_Tableau_2_5">#REF!</definedName>
    <definedName name="Champ36_Tableau_2_6">#REF!</definedName>
    <definedName name="Champ36_Tableau_3_1">#REF!</definedName>
    <definedName name="Champ36_Tableau_3_2">#REF!</definedName>
    <definedName name="Champ36_Tableau_3_3">#REF!</definedName>
    <definedName name="Champ36_Tableau_3_4">#REF!</definedName>
    <definedName name="Champ36_Tableau_3_5">#REF!</definedName>
    <definedName name="Champ36_Tableau_3_6">#REF!</definedName>
    <definedName name="Champ37">#REF!</definedName>
    <definedName name="Champ37_No">#REF!</definedName>
    <definedName name="Champ37_Note">#REF!</definedName>
    <definedName name="Champ37_Obligatoire">#REF!</definedName>
    <definedName name="Champ37_Tableau_1_1">#REF!</definedName>
    <definedName name="Champ37_Tableau_1_11">#REF!</definedName>
    <definedName name="Champ37_Tableau_1_14">#REF!</definedName>
    <definedName name="Champ37_Tableau_1_18">#REF!</definedName>
    <definedName name="Champ37_Tableau_1_5">#REF!</definedName>
    <definedName name="Champ38">#REF!</definedName>
    <definedName name="Champ38_No">#REF!</definedName>
    <definedName name="Champ38_Note">#REF!</definedName>
    <definedName name="Champ38_Obligatoire">#REF!</definedName>
    <definedName name="Champ38_Tableau_1_1">#REF!</definedName>
    <definedName name="Champ38_Tableau_1_10">#REF!</definedName>
    <definedName name="Champ38_Tableau_1_11">#REF!</definedName>
    <definedName name="Champ38_Tableau_1_12">#REF!</definedName>
    <definedName name="Champ38_Tableau_1_13">#REF!</definedName>
    <definedName name="Champ38_Tableau_1_14">#REF!</definedName>
    <definedName name="Champ38_Tableau_1_15">#REF!</definedName>
    <definedName name="Champ38_Tableau_1_16">#REF!</definedName>
    <definedName name="Champ38_Tableau_1_2">#REF!</definedName>
    <definedName name="Champ38_Tableau_1_3">#REF!</definedName>
    <definedName name="Champ38_Tableau_1_4">#REF!</definedName>
    <definedName name="Champ38_Tableau_1_5">#REF!</definedName>
    <definedName name="Champ38_Tableau_1_6">#REF!</definedName>
    <definedName name="Champ38_Tableau_1_7">#REF!</definedName>
    <definedName name="Champ38_Tableau_1_8">#REF!</definedName>
    <definedName name="Champ38_Tableau_1_9">#REF!</definedName>
    <definedName name="Champ38_Tableau_2_1">#REF!</definedName>
    <definedName name="Champ38_Tableau_2_10">#REF!</definedName>
    <definedName name="Champ38_Tableau_2_11">#REF!</definedName>
    <definedName name="Champ38_Tableau_2_12">#REF!</definedName>
    <definedName name="Champ38_Tableau_2_13">#REF!</definedName>
    <definedName name="Champ38_Tableau_2_14">#REF!</definedName>
    <definedName name="Champ38_Tableau_2_15">#REF!</definedName>
    <definedName name="Champ38_Tableau_2_16">#REF!</definedName>
    <definedName name="Champ38_Tableau_2_18">#REF!</definedName>
    <definedName name="Champ38_Tableau_2_19">#REF!</definedName>
    <definedName name="Champ38_Tableau_2_2">#REF!</definedName>
    <definedName name="Champ38_Tableau_2_20">#REF!</definedName>
    <definedName name="Champ38_Tableau_2_3">#REF!</definedName>
    <definedName name="Champ38_Tableau_2_4">#REF!</definedName>
    <definedName name="Champ38_Tableau_2_5">#REF!</definedName>
    <definedName name="Champ38_Tableau_2_6">#REF!</definedName>
    <definedName name="Champ38_Tableau_2_7">#REF!</definedName>
    <definedName name="Champ38_Tableau_2_8">#REF!</definedName>
    <definedName name="Champ38_Tableau_2_9">#REF!</definedName>
    <definedName name="Champ38_Tableau_3_1">#REF!</definedName>
    <definedName name="Champ38_Tableau_3_10">#REF!</definedName>
    <definedName name="Champ38_Tableau_3_11">#REF!</definedName>
    <definedName name="Champ38_Tableau_3_12">#REF!</definedName>
    <definedName name="Champ38_Tableau_3_13">#REF!</definedName>
    <definedName name="Champ38_Tableau_3_14">#REF!</definedName>
    <definedName name="Champ38_Tableau_3_15">#REF!</definedName>
    <definedName name="Champ38_Tableau_3_16">#REF!</definedName>
    <definedName name="Champ38_Tableau_3_2">#REF!</definedName>
    <definedName name="Champ38_Tableau_3_3">#REF!</definedName>
    <definedName name="Champ38_Tableau_3_4">#REF!</definedName>
    <definedName name="Champ38_Tableau_3_5">#REF!</definedName>
    <definedName name="Champ38_Tableau_3_6">#REF!</definedName>
    <definedName name="Champ38_Tableau_3_7">#REF!</definedName>
    <definedName name="Champ38_Tableau_3_8">#REF!</definedName>
    <definedName name="Champ38_Tableau_3_9">#REF!</definedName>
    <definedName name="Champ38_Tableau_4_1">#REF!</definedName>
    <definedName name="Champ38_Tableau_4_10">#REF!</definedName>
    <definedName name="Champ38_Tableau_4_11">#REF!</definedName>
    <definedName name="Champ38_Tableau_4_12">#REF!</definedName>
    <definedName name="Champ38_Tableau_4_13">#REF!</definedName>
    <definedName name="Champ38_Tableau_4_14">#REF!</definedName>
    <definedName name="Champ38_Tableau_4_15">#REF!</definedName>
    <definedName name="Champ38_Tableau_4_16">#REF!</definedName>
    <definedName name="Champ38_Tableau_4_2">#REF!</definedName>
    <definedName name="Champ38_Tableau_4_3">#REF!</definedName>
    <definedName name="Champ38_Tableau_4_4">#REF!</definedName>
    <definedName name="Champ38_Tableau_4_5">#REF!</definedName>
    <definedName name="Champ38_Tableau_4_6">#REF!</definedName>
    <definedName name="Champ38_Tableau_4_7">#REF!</definedName>
    <definedName name="Champ38_Tableau_4_8">#REF!</definedName>
    <definedName name="Champ38_Tableau_4_9">#REF!</definedName>
    <definedName name="Champ39">#REF!</definedName>
    <definedName name="Champ39_Controle">#REF!</definedName>
    <definedName name="Champ39_ControleAutre">#REF!</definedName>
    <definedName name="Champ39_ControleObjetLibelle">#REF!</definedName>
    <definedName name="Champ39_No">#REF!</definedName>
    <definedName name="Champ39_Nom">#REF!</definedName>
    <definedName name="Champ39_NomAutre">#REF!</definedName>
    <definedName name="Champ39_Note">#REF!</definedName>
    <definedName name="Champ39_NoteAutre">#REF!</definedName>
    <definedName name="Champ39_Obligatoire">#REF!</definedName>
    <definedName name="Champ4" comment="Bouton option">#REF!</definedName>
    <definedName name="Champ4_Controle">#REF!</definedName>
    <definedName name="Champ4_ControleAutre">#REF!</definedName>
    <definedName name="Champ4_ControleObjetLibelle">#REF!</definedName>
    <definedName name="Champ4_No">#REF!</definedName>
    <definedName name="Champ4_Nom">#REF!</definedName>
    <definedName name="Champ4_NomAutre">#REF!</definedName>
    <definedName name="Champ4_Note">#REF!</definedName>
    <definedName name="Champ4_NoteAutre">#REF!</definedName>
    <definedName name="Champ4_Obligatoire">#REF!</definedName>
    <definedName name="champ40">#REF!</definedName>
    <definedName name="Champ40_No">#REF!</definedName>
    <definedName name="Champ40_Obligatoire">#REF!</definedName>
    <definedName name="Champ40_Tableau_1_1">#REF!</definedName>
    <definedName name="Champ40_Tableau_1_2">#REF!</definedName>
    <definedName name="Champ40_Tableau_1_3">#REF!</definedName>
    <definedName name="Champ40_Tableau_1_4">#REF!</definedName>
    <definedName name="Champ40_tableau_1_7">#REF!</definedName>
    <definedName name="Champ41">#REF!</definedName>
    <definedName name="Champ41_No">#REF!</definedName>
    <definedName name="Champ41_Note">#REF!</definedName>
    <definedName name="Champ41_Obligatoire">#REF!</definedName>
    <definedName name="Champ41_Tableau_1_1">#REF!</definedName>
    <definedName name="Champ41_Tableau_1_10">#REF!</definedName>
    <definedName name="Champ41_Tableau_1_11">#REF!</definedName>
    <definedName name="Champ41_Tableau_1_12">#REF!</definedName>
    <definedName name="Champ41_Tableau_1_13">#REF!</definedName>
    <definedName name="Champ41_Tableau_1_14">#REF!</definedName>
    <definedName name="Champ41_Tableau_1_15">#REF!</definedName>
    <definedName name="Champ41_Tableau_1_16">#REF!</definedName>
    <definedName name="Champ41_Tableau_1_17">#REF!</definedName>
    <definedName name="Champ41_Tableau_1_2">#REF!</definedName>
    <definedName name="Champ41_Tableau_1_3">#REF!</definedName>
    <definedName name="Champ41_Tableau_1_4">#REF!</definedName>
    <definedName name="Champ41_Tableau_1_5">#REF!</definedName>
    <definedName name="Champ41_Tableau_1_6">#REF!</definedName>
    <definedName name="Champ41_Tableau_1_7">#REF!</definedName>
    <definedName name="Champ41_Tableau_1_8">#REF!</definedName>
    <definedName name="Champ41_Tableau_1_9">#REF!</definedName>
    <definedName name="Champ42">#REF!</definedName>
    <definedName name="Champ42_No">#REF!</definedName>
    <definedName name="Champ42_Note">#REF!</definedName>
    <definedName name="Champ42_Obligatoire">#REF!</definedName>
    <definedName name="Champ42_Tableau_1_1">#REF!</definedName>
    <definedName name="Champ42_Tableau_2_1">#REF!</definedName>
    <definedName name="Champ42_Tableau_2_10">#REF!</definedName>
    <definedName name="Champ42_Tableau_2_11">#REF!</definedName>
    <definedName name="Champ42_Tableau_2_12">#REF!</definedName>
    <definedName name="Champ42_Tableau_2_13">#REF!</definedName>
    <definedName name="Champ42_Tableau_2_14">#REF!</definedName>
    <definedName name="Champ42_Tableau_2_15">#REF!</definedName>
    <definedName name="Champ42_Tableau_2_16">#REF!</definedName>
    <definedName name="Champ42_Tableau_2_17">#REF!</definedName>
    <definedName name="Champ42_Tableau_2_18">#REF!</definedName>
    <definedName name="Champ42_Tableau_2_19">#REF!</definedName>
    <definedName name="Champ42_Tableau_2_2">#REF!</definedName>
    <definedName name="Champ42_Tableau_2_20">#REF!</definedName>
    <definedName name="Champ42_Tableau_2_21">#REF!</definedName>
    <definedName name="Champ42_Tableau_2_24">#REF!</definedName>
    <definedName name="Champ42_Tableau_2_25">#REF!</definedName>
    <definedName name="Champ42_Tableau_2_26">#REF!</definedName>
    <definedName name="Champ42_Tableau_2_27">#REF!</definedName>
    <definedName name="Champ42_Tableau_2_28">#REF!</definedName>
    <definedName name="Champ42_Tableau_2_29">#REF!</definedName>
    <definedName name="Champ42_Tableau_2_3">#REF!</definedName>
    <definedName name="Champ42_Tableau_2_30">#REF!</definedName>
    <definedName name="Champ42_Tableau_2_31">#REF!</definedName>
    <definedName name="Champ42_Tableau_2_32">#REF!</definedName>
    <definedName name="Champ42_Tableau_2_33">#REF!</definedName>
    <definedName name="Champ42_Tableau_2_34">#REF!</definedName>
    <definedName name="Champ42_Tableau_2_35">#REF!</definedName>
    <definedName name="Champ42_Tableau_2_7">#REF!</definedName>
    <definedName name="Champ42_Tableau_2_8">#REF!</definedName>
    <definedName name="Champ42_Tableau_2_9">#REF!</definedName>
    <definedName name="Champ42_Tableau_3_1">#REF!</definedName>
    <definedName name="Champ42_Tableau_3_10">#REF!</definedName>
    <definedName name="Champ42_Tableau_3_11">#REF!</definedName>
    <definedName name="Champ42_Tableau_3_12">#REF!</definedName>
    <definedName name="Champ42_Tableau_3_13">#REF!</definedName>
    <definedName name="Champ42_Tableau_3_14">#REF!</definedName>
    <definedName name="Champ42_Tableau_3_15">#REF!</definedName>
    <definedName name="Champ42_Tableau_3_16">#REF!</definedName>
    <definedName name="Champ42_Tableau_3_17">#REF!</definedName>
    <definedName name="Champ42_Tableau_3_18">#REF!</definedName>
    <definedName name="Champ42_Tableau_3_19">#REF!</definedName>
    <definedName name="Champ42_Tableau_3_2">#REF!</definedName>
    <definedName name="Champ42_Tableau_3_20">#REF!</definedName>
    <definedName name="Champ42_Tableau_3_21">#REF!</definedName>
    <definedName name="Champ42_Tableau_3_22">#REF!</definedName>
    <definedName name="Champ42_Tableau_3_23">#REF!</definedName>
    <definedName name="Champ42_Tableau_3_24">#REF!</definedName>
    <definedName name="Champ42_Tableau_3_25">#REF!</definedName>
    <definedName name="Champ42_Tableau_3_26">#REF!</definedName>
    <definedName name="Champ42_Tableau_3_27">#REF!</definedName>
    <definedName name="Champ42_Tableau_3_28">#REF!</definedName>
    <definedName name="Champ42_Tableau_3_29">#REF!</definedName>
    <definedName name="Champ42_Tableau_3_3">#REF!</definedName>
    <definedName name="Champ42_Tableau_3_30">#REF!</definedName>
    <definedName name="Champ42_Tableau_3_31">#REF!</definedName>
    <definedName name="Champ42_Tableau_3_32">#REF!</definedName>
    <definedName name="Champ42_Tableau_3_33">#REF!</definedName>
    <definedName name="Champ42_Tableau_3_34">#REF!</definedName>
    <definedName name="Champ42_Tableau_3_35">#REF!</definedName>
    <definedName name="Champ42_Tableau_3_4">#REF!</definedName>
    <definedName name="Champ42_Tableau_3_5">#REF!</definedName>
    <definedName name="Champ42_Tableau_3_6">#REF!</definedName>
    <definedName name="Champ42_Tableau_3_7">#REF!</definedName>
    <definedName name="Champ42_Tableau_3_8">#REF!</definedName>
    <definedName name="Champ42_Tableau_3_9">#REF!</definedName>
    <definedName name="Champ43_Tableau_1_1">#REF!</definedName>
    <definedName name="Champ43_Tableau_1_10">#REF!</definedName>
    <definedName name="Champ43_Tableau_1_11">#REF!</definedName>
    <definedName name="Champ43_Tableau_1_12">#REF!</definedName>
    <definedName name="Champ43_Tableau_1_13">#REF!</definedName>
    <definedName name="Champ43_Tableau_1_14">#REF!</definedName>
    <definedName name="Champ43_Tableau_1_15">#REF!</definedName>
    <definedName name="Champ43_Tableau_1_16">#REF!</definedName>
    <definedName name="Champ43_Tableau_1_17">#REF!</definedName>
    <definedName name="Champ43_Tableau_1_18">#REF!</definedName>
    <definedName name="Champ43_Tableau_1_19">#REF!</definedName>
    <definedName name="Champ43_Tableau_1_2">#REF!</definedName>
    <definedName name="Champ43_Tableau_1_20">#REF!</definedName>
    <definedName name="Champ43_Tableau_1_21">#REF!</definedName>
    <definedName name="Champ43_Tableau_1_22">#REF!</definedName>
    <definedName name="Champ43_Tableau_1_23">#REF!</definedName>
    <definedName name="Champ43_Tableau_1_24">#REF!</definedName>
    <definedName name="Champ43_Tableau_1_25">#REF!</definedName>
    <definedName name="Champ43_Tableau_1_26">#REF!</definedName>
    <definedName name="Champ43_Tableau_1_3">#REF!</definedName>
    <definedName name="Champ43_Tableau_1_4">#REF!</definedName>
    <definedName name="Champ43_Tableau_1_5">#REF!</definedName>
    <definedName name="Champ43_Tableau_1_6">#REF!</definedName>
    <definedName name="Champ43_Tableau_1_7">#REF!</definedName>
    <definedName name="Champ43_Tableau_1_8">#REF!</definedName>
    <definedName name="Champ43_Tableau_1_9">#REF!</definedName>
    <definedName name="Champ43_Tableau_2_1">#REF!</definedName>
    <definedName name="Champ43_Tableau_2_10">#REF!</definedName>
    <definedName name="Champ43_Tableau_2_11">#REF!</definedName>
    <definedName name="Champ43_Tableau_2_12">#REF!</definedName>
    <definedName name="Champ43_Tableau_2_13">#REF!</definedName>
    <definedName name="Champ43_Tableau_2_14">#REF!</definedName>
    <definedName name="Champ43_Tableau_2_15">#REF!</definedName>
    <definedName name="Champ43_Tableau_2_16">#REF!</definedName>
    <definedName name="Champ43_Tableau_2_17">#REF!</definedName>
    <definedName name="Champ43_Tableau_2_18">#REF!</definedName>
    <definedName name="Champ43_Tableau_2_19">#REF!</definedName>
    <definedName name="Champ43_Tableau_2_2">#REF!</definedName>
    <definedName name="Champ43_Tableau_2_20">#REF!</definedName>
    <definedName name="Champ43_Tableau_2_21">#REF!</definedName>
    <definedName name="Champ43_Tableau_2_22">#REF!</definedName>
    <definedName name="Champ43_Tableau_2_23">#REF!</definedName>
    <definedName name="Champ43_Tableau_2_24">#REF!</definedName>
    <definedName name="Champ43_Tableau_2_25">#REF!</definedName>
    <definedName name="Champ43_Tableau_2_26">#REF!</definedName>
    <definedName name="Champ43_Tableau_2_3">#REF!</definedName>
    <definedName name="Champ43_Tableau_2_4">#REF!</definedName>
    <definedName name="Champ43_Tableau_2_5">#REF!</definedName>
    <definedName name="Champ43_Tableau_2_6">#REF!</definedName>
    <definedName name="Champ43_Tableau_2_7">#REF!</definedName>
    <definedName name="Champ43_Tableau_2_8">#REF!</definedName>
    <definedName name="Champ43_Tableau_2_9">#REF!</definedName>
    <definedName name="Champ44">#REF!</definedName>
    <definedName name="Champ44_No">#REF!</definedName>
    <definedName name="Champ44_Note">#REF!</definedName>
    <definedName name="Champ45">#REF!</definedName>
    <definedName name="Champ45_No">#REF!</definedName>
    <definedName name="Champ45_Note">#REF!</definedName>
    <definedName name="Champ45_Obligatoire">#REF!</definedName>
    <definedName name="Champ5" comment="Case ? cocher">#REF!</definedName>
    <definedName name="Champ5_Controle">#REF!</definedName>
    <definedName name="Champ5_ControleAutre">#REF!</definedName>
    <definedName name="Champ5_ControleObjetLibelle">#REF!</definedName>
    <definedName name="Champ5_No">#REF!</definedName>
    <definedName name="Champ5_Nom">#REF!</definedName>
    <definedName name="Champ5_NomAutre">#REF!</definedName>
    <definedName name="Champ5_Note">#REF!</definedName>
    <definedName name="Champ5_NoteAutre">#REF!</definedName>
    <definedName name="Champ5_Obligatoire">#REF!</definedName>
    <definedName name="Champ50">#REF!</definedName>
    <definedName name="champ50_No">#REF!</definedName>
    <definedName name="Champ50_Note">#REF!</definedName>
    <definedName name="Champ50_Obligatoire">#REF!</definedName>
    <definedName name="Champ50_Tableau_1_1">#REF!</definedName>
    <definedName name="Champ51">#REF!</definedName>
    <definedName name="Champ51_No">#REF!</definedName>
    <definedName name="champ51_Note">#REF!</definedName>
    <definedName name="Champ51_Tableau_1_1">#REF!</definedName>
    <definedName name="Champ51_Tableau_1_10">#REF!</definedName>
    <definedName name="Champ51_Tableau_1_13">#REF!</definedName>
    <definedName name="Champ51_Tableau_1_19">#REF!</definedName>
    <definedName name="Champ51_Tableau_1_22">#REF!</definedName>
    <definedName name="Champ51_Tableau_1_28">#REF!</definedName>
    <definedName name="Champ51_Tableau_1_31">#REF!</definedName>
    <definedName name="Champ51_Tableau_1_4">#REF!</definedName>
    <definedName name="Champ52">#REF!</definedName>
    <definedName name="Champ52_Nom">#REF!</definedName>
    <definedName name="Champ52_Obligatoire">#REF!</definedName>
    <definedName name="Champ52_Url">#REF!</definedName>
    <definedName name="Champ54">#REF!</definedName>
    <definedName name="Champ54_No">#REF!</definedName>
    <definedName name="champ54_Note">#REF!</definedName>
    <definedName name="Champ54_Obligatoire">#REF!</definedName>
    <definedName name="Champ54_Tableau_1_1">#REF!</definedName>
    <definedName name="Champ54_Tableau_1_2">#REF!</definedName>
    <definedName name="Champ54_Tableau_1_3">#REF!</definedName>
    <definedName name="Champ54_Tableau_1_4">#REF!</definedName>
    <definedName name="Champ54_Tableau_1_5">#REF!</definedName>
    <definedName name="Champ54_Tableau_1_6">#REF!</definedName>
    <definedName name="Champ54_Tableau_2_1">#REF!</definedName>
    <definedName name="Champ54_Tableau_2_12">#REF!</definedName>
    <definedName name="Champ54_Tableau_2_3">#REF!</definedName>
    <definedName name="Champ54_Tableau_2_4">#REF!</definedName>
    <definedName name="Champ54_Tableau_2_5">#REF!</definedName>
    <definedName name="Champ54_Tableau_2_6">#REF!</definedName>
    <definedName name="Champ57">#REF!</definedName>
    <definedName name="Champ57_No">#REF!</definedName>
    <definedName name="Champ57_Note">#REF!</definedName>
    <definedName name="Champ57_Obligatoire">#REF!</definedName>
    <definedName name="Champ57_Tableau_1_1">#REF!</definedName>
    <definedName name="Champ58">#REF!</definedName>
    <definedName name="Champ58_No">#REF!</definedName>
    <definedName name="Champ58_Note">#REF!</definedName>
    <definedName name="Champ58_Tableau_1_1">#REF!</definedName>
    <definedName name="Champ58_Tableau_1_2">#REF!</definedName>
    <definedName name="Champ58_Tableau_1_3">#REF!</definedName>
    <definedName name="Champ58_Tableau_1_4">#REF!</definedName>
    <definedName name="Champ58_Tableau_1_5">#REF!</definedName>
    <definedName name="Champ58_Tableau_1_6">#REF!</definedName>
    <definedName name="Champ58_Tableau_2_1">#REF!</definedName>
    <definedName name="Champ58_Tableau_2_2">#REF!</definedName>
    <definedName name="Champ58_Tableau_2_3">#REF!</definedName>
    <definedName name="Champ58_Tableau_2_4">#REF!</definedName>
    <definedName name="Champ58_Tableau_2_5">#REF!</definedName>
    <definedName name="Champ58_Tableau_2_6">#REF!</definedName>
    <definedName name="Champ59">#REF!</definedName>
    <definedName name="Champ59_No">#REF!</definedName>
    <definedName name="champ59_Note">#REF!</definedName>
    <definedName name="Champ59_Obligatoire">#REF!</definedName>
    <definedName name="Champ59_Tableau_1_1">#REF!</definedName>
    <definedName name="Champ59_Tableau_1_2">#REF!</definedName>
    <definedName name="Champ59_Tableau_1_3">#REF!</definedName>
    <definedName name="Champ59_Tableau_1_4">#REF!</definedName>
    <definedName name="Champ59_Tableau_1_5">#REF!</definedName>
    <definedName name="Champ59_Tableau_1_6">#REF!</definedName>
    <definedName name="Champ59_Tableau_2_1">#REF!</definedName>
    <definedName name="Champ59_Tableau_2_2">#REF!</definedName>
    <definedName name="Champ59_Tableau_2_3">#REF!</definedName>
    <definedName name="Champ59_Tableau_2_4">#REF!</definedName>
    <definedName name="Champ59_Tableau_2_5">#REF!</definedName>
    <definedName name="Champ59_Tableau_2_6">#REF!</definedName>
    <definedName name="Champ59_Tableau_3_1">#REF!</definedName>
    <definedName name="Champ59_Tableau_3_2">#REF!</definedName>
    <definedName name="Champ59_Tableau_3_3">#REF!</definedName>
    <definedName name="Champ59_Tableau_3_4">#REF!</definedName>
    <definedName name="Champ59_Tableau_3_5">#REF!</definedName>
    <definedName name="Champ59_Tableau_3_6">#REF!</definedName>
    <definedName name="Champ59_Tableau_4_1">#REF!</definedName>
    <definedName name="Champ59_Tableau_4_2">#REF!</definedName>
    <definedName name="Champ59_Tableau_4_3">#REF!</definedName>
    <definedName name="Champ59_Tableau_4_4">#REF!</definedName>
    <definedName name="Champ59_Tableau_4_5">#REF!</definedName>
    <definedName name="Champ59_Tableau_4_6">#REF!</definedName>
    <definedName name="Champ59_Tableau_5_1">#REF!</definedName>
    <definedName name="Champ59_Tableau_5_2">#REF!</definedName>
    <definedName name="Champ59_Tableau_5_3">#REF!</definedName>
    <definedName name="Champ59_Tableau_5_4">#REF!</definedName>
    <definedName name="Champ59_Tableau_5_5">#REF!</definedName>
    <definedName name="Champ59_Tableau_5_6">#REF!</definedName>
    <definedName name="Champ6" comment="Nombre entier">#REF!</definedName>
    <definedName name="Champ6_Controle">#REF!</definedName>
    <definedName name="Champ6_No">#REF!</definedName>
    <definedName name="Champ6_Nom">#REF!</definedName>
    <definedName name="Champ6_Note">#REF!</definedName>
    <definedName name="Champ6_Obligatoire">#REF!</definedName>
    <definedName name="Champ60">#REF!</definedName>
    <definedName name="champ60_No">#REF!</definedName>
    <definedName name="champ60_Note">#REF!</definedName>
    <definedName name="champ60_Obligatoire">#REF!</definedName>
    <definedName name="Champ60_Tableau_1_1">#REF!</definedName>
    <definedName name="Champ60_Tableau_1_2">#REF!</definedName>
    <definedName name="Champ60_Tableau_1_3">#REF!</definedName>
    <definedName name="Champ60_Tableau_1_4">#REF!</definedName>
    <definedName name="Champ60_Tableau_1_5">#REF!</definedName>
    <definedName name="Champ60_Tableau_1_6">#REF!</definedName>
    <definedName name="Champ60_Tableau_2_1">#REF!</definedName>
    <definedName name="Champ60_Tableau_2_2">#REF!</definedName>
    <definedName name="Champ60_Tableau_2_3">#REF!</definedName>
    <definedName name="Champ60_Tableau_2_4">#REF!</definedName>
    <definedName name="Champ60_Tableau_2_5">#REF!</definedName>
    <definedName name="Champ60_Tableau_2_6">#REF!</definedName>
    <definedName name="Champ60_Tableau_3_1">#REF!</definedName>
    <definedName name="Champ60_Tableau_3_2">#REF!</definedName>
    <definedName name="Champ60_Tableau_3_3">#REF!</definedName>
    <definedName name="Champ60_Tableau_3_4">#REF!</definedName>
    <definedName name="Champ60_Tableau_3_5">#REF!</definedName>
    <definedName name="Champ60_Tableau_3_6">#REF!</definedName>
    <definedName name="Champ60_Tableau_4_1">#REF!</definedName>
    <definedName name="Champ60_Tableau_4_2">#REF!</definedName>
    <definedName name="Champ60_Tableau_4_3">#REF!</definedName>
    <definedName name="Champ60_Tableau_4_4">#REF!</definedName>
    <definedName name="Champ60_Tableau_4_5">#REF!</definedName>
    <definedName name="Champ60_Tableau_4_6">#REF!</definedName>
    <definedName name="Champ63">#REF!</definedName>
    <definedName name="Champ63_No">#REF!</definedName>
    <definedName name="Champ63_Nom">#REF!</definedName>
    <definedName name="champ63_Note">#REF!</definedName>
    <definedName name="Champ63_Obligatoire">#REF!</definedName>
    <definedName name="Champ63_Tableau_1_1">#REF!</definedName>
    <definedName name="Champ63_Tableau_1_2">#REF!</definedName>
    <definedName name="Champ63_Tableau_2_1">#REF!</definedName>
    <definedName name="Champ63_Tableau_2_2">#REF!</definedName>
    <definedName name="Champ64">#REF!</definedName>
    <definedName name="champ64_No">#REF!</definedName>
    <definedName name="Champ64_Note">#REF!</definedName>
    <definedName name="Champ64_Tableau_1_1">#REF!</definedName>
    <definedName name="Champ64_Tableau_1_4">#REF!</definedName>
    <definedName name="Champ64_Tableau_1_7">#REF!</definedName>
    <definedName name="champ65">#REF!</definedName>
    <definedName name="Champ65_No">#REF!</definedName>
    <definedName name="Champ65_Note">#REF!</definedName>
    <definedName name="Champ65_Obligatoire">#REF!</definedName>
    <definedName name="Champ65_Tableau_1_1">#REF!</definedName>
    <definedName name="Champ65_Tableau_1_2">#REF!</definedName>
    <definedName name="Champ65_Tableau_1_3">#REF!</definedName>
    <definedName name="Champ65_Tableau_1_4">#REF!</definedName>
    <definedName name="Champ65_Tableau_1_5">#REF!</definedName>
    <definedName name="Champ65_Tableau_1_6">#REF!</definedName>
    <definedName name="Champ65_Tableau_2_1">#REF!</definedName>
    <definedName name="Champ65_Tableau_2_2">#REF!</definedName>
    <definedName name="Champ65_Tableau_2_3">#REF!</definedName>
    <definedName name="Champ65_Tableau_2_4">#REF!</definedName>
    <definedName name="Champ65_Tableau_2_5">#REF!</definedName>
    <definedName name="Champ65_Tableau_2_6">#REF!</definedName>
    <definedName name="Champ65_Tableau_3_1">#REF!</definedName>
    <definedName name="Champ65_Tableau_3_2">#REF!</definedName>
    <definedName name="Champ65_Tableau_3_3">#REF!</definedName>
    <definedName name="Champ65_Tableau_3_4">#REF!</definedName>
    <definedName name="Champ65_Tableau_3_5">#REF!</definedName>
    <definedName name="Champ65_Tableau_3_6">#REF!</definedName>
    <definedName name="Champ65_Tableau_4_1">#REF!</definedName>
    <definedName name="Champ65_Tableau_4_2">#REF!</definedName>
    <definedName name="Champ65_Tableau_4_3">#REF!</definedName>
    <definedName name="Champ65_Tableau_4_4">#REF!</definedName>
    <definedName name="Champ65_Tableau_4_5">#REF!</definedName>
    <definedName name="Champ65_Tableau_4_6">#REF!</definedName>
    <definedName name="Champ7" comment="Nombre avec d?cimal">#REF!</definedName>
    <definedName name="Champ7_Controle">#REF!</definedName>
    <definedName name="Champ7_No">#REF!</definedName>
    <definedName name="Champ7_Nom">#REF!</definedName>
    <definedName name="Champ7_Note">#REF!</definedName>
    <definedName name="Champ7_Obligatoire">#REF!</definedName>
    <definedName name="Champ73">#REF!</definedName>
    <definedName name="Champ73_No">#REF!</definedName>
    <definedName name="Champ73_Note">#REF!</definedName>
    <definedName name="Champ73_Obligatoire">#REF!</definedName>
    <definedName name="Champ73_Tableau_1_1">#REF!</definedName>
    <definedName name="Champ73_Tableau_1_2">#REF!</definedName>
    <definedName name="Champ73_Tableau_1_3">#REF!</definedName>
    <definedName name="Champ73_Tableau_1_4">#REF!</definedName>
    <definedName name="Champ73_Tableau_1_5">#REF!</definedName>
    <definedName name="Champ73_Tableau_1_6">#REF!</definedName>
    <definedName name="Champ73_Tableau_2_1">#REF!</definedName>
    <definedName name="Champ73_Tableau_2_2">#REF!</definedName>
    <definedName name="Champ73_Tableau_2_3">#REF!</definedName>
    <definedName name="Champ73_Tableau_2_4">#REF!</definedName>
    <definedName name="Champ73_Tableau_2_5">#REF!</definedName>
    <definedName name="Champ73_Tableau_2_6">#REF!</definedName>
    <definedName name="Champ73_Tableau_3_1">#REF!</definedName>
    <definedName name="Champ73_Tableau_3_2">#REF!</definedName>
    <definedName name="Champ73_Tableau_3_3">#REF!</definedName>
    <definedName name="Champ73_Tableau_3_4">#REF!</definedName>
    <definedName name="Champ73_Tableau_3_5">#REF!</definedName>
    <definedName name="Champ73_Tableau_3_6">#REF!</definedName>
    <definedName name="Champ74">#REF!</definedName>
    <definedName name="Champ74_No">#REF!</definedName>
    <definedName name="Champ74_Note">#REF!</definedName>
    <definedName name="Champ74_Obligatoire">#REF!</definedName>
    <definedName name="Champ74_Tableau_1_1">#REF!</definedName>
    <definedName name="Champ74_Tableau_1_2">#REF!</definedName>
    <definedName name="Champ74_Tableau_1_3">#REF!</definedName>
    <definedName name="Champ74_Tableau_1_4">#REF!</definedName>
    <definedName name="Champ74_Tableau_1_5">#REF!</definedName>
    <definedName name="Champ74_Tableau_1_6">#REF!</definedName>
    <definedName name="Champ74_Tableau_2_1">#REF!</definedName>
    <definedName name="Champ74_Tableau_2_2">#REF!</definedName>
    <definedName name="Champ74_Tableau_2_3">#REF!</definedName>
    <definedName name="Champ74_Tableau_2_4">#REF!</definedName>
    <definedName name="Champ74_Tableau_2_5">#REF!</definedName>
    <definedName name="Champ74_Tableau_2_6">#REF!</definedName>
    <definedName name="Champ75">#REF!</definedName>
    <definedName name="Champ75_No">#REF!</definedName>
    <definedName name="Champ75_Note">#REF!</definedName>
    <definedName name="Champ75_Obligatoire">#REF!</definedName>
    <definedName name="Champ75_Tableau_1_1">#REF!</definedName>
    <definedName name="Champ75_Tableau_1_10">#REF!</definedName>
    <definedName name="Champ75_Tableau_1_4">#REF!</definedName>
    <definedName name="Champ75_Tableau_1_7">#REF!</definedName>
    <definedName name="Champ77">#REF!</definedName>
    <definedName name="Champ77_No">#REF!</definedName>
    <definedName name="Champ77_Note">#REF!</definedName>
    <definedName name="Champ77_Obligatoire">#REF!</definedName>
    <definedName name="Champ77_Tableau_1_1">#REF!</definedName>
    <definedName name="Champ77_Tableau_1_2">#REF!</definedName>
    <definedName name="Champ77_Tableau_1_3">#REF!</definedName>
    <definedName name="Champ78">#REF!</definedName>
    <definedName name="Champ78_No">#REF!</definedName>
    <definedName name="Champ78_Obligatoire">#REF!</definedName>
    <definedName name="Champ78_Tableau_1_1">#REF!</definedName>
    <definedName name="Champ78_Tableau_1_2">#REF!</definedName>
    <definedName name="Champ79">#REF!</definedName>
    <definedName name="Champ79_No">#REF!</definedName>
    <definedName name="Champ79_Note">#REF!</definedName>
    <definedName name="Champ79_Obligatoire">#REF!</definedName>
    <definedName name="Champ79_Tableau_1_1">#REF!</definedName>
    <definedName name="Champ79_Tableau_1_10">#REF!</definedName>
    <definedName name="Champ79_Tableau_1_11">#REF!</definedName>
    <definedName name="Champ79_Tableau_1_12">#REF!</definedName>
    <definedName name="Champ79_Tableau_1_13">#REF!</definedName>
    <definedName name="Champ79_Tableau_1_5">#REF!</definedName>
    <definedName name="Champ79_Tableau_1_6">#REF!</definedName>
    <definedName name="Champ79_Tableau_1_7">#REF!</definedName>
    <definedName name="Champ79_Tableau_1_8">#REF!</definedName>
    <definedName name="Champ79_Tableau_1_9">#REF!</definedName>
    <definedName name="Champ8" comment="Mon?taire">#REF!</definedName>
    <definedName name="Champ8_Controle">#REF!</definedName>
    <definedName name="Champ8_No">#REF!</definedName>
    <definedName name="Champ8_Nom">#REF!</definedName>
    <definedName name="Champ8_Note">#REF!</definedName>
    <definedName name="Champ8_Obligatoire">#REF!</definedName>
    <definedName name="Champ80">#REF!</definedName>
    <definedName name="Champ80_No">#REF!</definedName>
    <definedName name="Champ80_Note">#REF!</definedName>
    <definedName name="Champ80_Obligatoire">#REF!</definedName>
    <definedName name="Champ80_Tableau_1_1">#REF!</definedName>
    <definedName name="Champ81">#REF!</definedName>
    <definedName name="Champ81_No">#REF!</definedName>
    <definedName name="Champ81_Note">#REF!</definedName>
    <definedName name="Champ81_Obligatoire">#REF!</definedName>
    <definedName name="Champ81_Tableau_1_1">#REF!</definedName>
    <definedName name="Champ82">#REF!</definedName>
    <definedName name="Champ82_No">#REF!</definedName>
    <definedName name="Champ82_Note">#REF!</definedName>
    <definedName name="Champ82_Obligatoire">#REF!</definedName>
    <definedName name="Champ82_Tableau_1_1">#REF!</definedName>
    <definedName name="Champ83">#REF!</definedName>
    <definedName name="Champ83_Controle">#REF!</definedName>
    <definedName name="Champ83_ControleObjetLibelle">#REF!</definedName>
    <definedName name="Champ83_No">#REF!</definedName>
    <definedName name="Champ83_Nom">#REF!</definedName>
    <definedName name="Champ83_Note">#REF!</definedName>
    <definedName name="Champ83_Obligatoire">#REF!</definedName>
    <definedName name="Champ84">#REF!</definedName>
    <definedName name="Champ84_Nom">#REF!</definedName>
    <definedName name="Champ84_Note">#REF!</definedName>
    <definedName name="Champ84_URL">#REF!</definedName>
    <definedName name="Champ85">#REF!</definedName>
    <definedName name="Champ85_Controle">#REF!</definedName>
    <definedName name="Champ85_ControleObjetLibelle">#REF!</definedName>
    <definedName name="champ85_No">#REF!</definedName>
    <definedName name="Champ85_Nom">#REF!</definedName>
    <definedName name="Champ85_Note">#REF!</definedName>
    <definedName name="Champ85_Obligatoire">#REF!</definedName>
    <definedName name="Champ86">#REF!</definedName>
    <definedName name="Champ86_No">#REF!</definedName>
    <definedName name="Champ86_Obligatoire">#REF!</definedName>
    <definedName name="Champ86_Tableau_1_1">#REF!</definedName>
    <definedName name="Champ86_Tableau_1_2">#REF!</definedName>
    <definedName name="Champ86_Tableau_1_3">#REF!</definedName>
    <definedName name="Champ86_Tableau_1_4">#REF!</definedName>
    <definedName name="Champ86_Tableau_1_5">#REF!</definedName>
    <definedName name="Champ86_Tableau_1_6">#REF!</definedName>
    <definedName name="Champ86_Tableau_1_7">#REF!</definedName>
    <definedName name="Champ86_Tableau_1_8">#REF!</definedName>
    <definedName name="Champ87">#REF!</definedName>
    <definedName name="Champ87_No">#REF!</definedName>
    <definedName name="Champ87_Note">#REF!</definedName>
    <definedName name="Champ87_Obligatoire">#REF!</definedName>
    <definedName name="Champ87_Tableau_1_1">#REF!</definedName>
    <definedName name="Champ87_Tableau_1_2">#REF!</definedName>
    <definedName name="Champ87_Tableau_2_1">#REF!</definedName>
    <definedName name="Champ87_Tableau_2_2">#REF!</definedName>
    <definedName name="Champ88">#REF!</definedName>
    <definedName name="Champ88_No">#REF!</definedName>
    <definedName name="Champ88_Note">#REF!</definedName>
    <definedName name="Champ88_Obligatoire">#REF!</definedName>
    <definedName name="Champ88_Tableau_1_1">#REF!</definedName>
    <definedName name="Champ88_Tableau_1_2">#REF!</definedName>
    <definedName name="Champ88_Tableau_1_3">#REF!</definedName>
    <definedName name="Champ88_Tableau_2_1">#REF!</definedName>
    <definedName name="Champ88_Tableau_2_2">#REF!</definedName>
    <definedName name="Champ88_Tableau_2_3">#REF!</definedName>
    <definedName name="Champ9" comment="Pourcentage">#REF!</definedName>
    <definedName name="Champ9_Controle">#REF!</definedName>
    <definedName name="Champ9_No">#REF!</definedName>
    <definedName name="Champ9_Nom">#REF!</definedName>
    <definedName name="Champ9_Note">#REF!</definedName>
    <definedName name="Champ9_Obligatoire">#REF!</definedName>
    <definedName name="Champ90">#REF!</definedName>
    <definedName name="Champ90_No">#REF!</definedName>
    <definedName name="Champ90_Note">#REF!</definedName>
    <definedName name="Champ90_Obligatoire">#REF!</definedName>
    <definedName name="Champ90_Tableau_1_1">#REF!</definedName>
    <definedName name="Champ90_Tableau_1_10">#REF!</definedName>
    <definedName name="Champ90_Tableau_1_11">#REF!</definedName>
    <definedName name="Champ90_Tableau_1_12">#REF!</definedName>
    <definedName name="Champ90_Tableau_1_13">#REF!</definedName>
    <definedName name="Champ90_Tableau_1_14">#REF!</definedName>
    <definedName name="Champ90_Tableau_1_15">#REF!</definedName>
    <definedName name="Champ90_Tableau_1_16">#REF!</definedName>
    <definedName name="Champ90_Tableau_1_17">#REF!</definedName>
    <definedName name="Champ90_Tableau_1_18">#REF!</definedName>
    <definedName name="Champ90_Tableau_1_19">#REF!</definedName>
    <definedName name="Champ90_Tableau_1_2">#REF!</definedName>
    <definedName name="Champ90_Tableau_1_20">#REF!</definedName>
    <definedName name="Champ90_Tableau_1_21">#REF!</definedName>
    <definedName name="Champ90_Tableau_1_22">#REF!</definedName>
    <definedName name="Champ90_Tableau_1_23">#REF!</definedName>
    <definedName name="Champ90_Tableau_1_24">#REF!</definedName>
    <definedName name="Champ90_Tableau_1_25">#REF!</definedName>
    <definedName name="Champ90_Tableau_1_26">#REF!</definedName>
    <definedName name="Champ90_Tableau_1_27">#REF!</definedName>
    <definedName name="Champ90_Tableau_1_28">#REF!</definedName>
    <definedName name="Champ90_Tableau_1_29">#REF!</definedName>
    <definedName name="Champ90_Tableau_1_3">#REF!</definedName>
    <definedName name="Champ90_Tableau_1_30">#REF!</definedName>
    <definedName name="Champ90_Tableau_1_31">#REF!</definedName>
    <definedName name="Champ90_Tableau_1_32">#REF!</definedName>
    <definedName name="Champ90_Tableau_1_33">#REF!</definedName>
    <definedName name="Champ90_Tableau_1_34">#REF!</definedName>
    <definedName name="Champ90_Tableau_1_35">#REF!</definedName>
    <definedName name="Champ90_Tableau_1_36">#REF!</definedName>
    <definedName name="Champ90_Tableau_1_4">#REF!</definedName>
    <definedName name="Champ90_Tableau_1_5">#REF!</definedName>
    <definedName name="Champ90_Tableau_1_6">#REF!</definedName>
    <definedName name="Champ90_Tableau_1_7">#REF!</definedName>
    <definedName name="Champ90_Tableau_1_8">#REF!</definedName>
    <definedName name="Champ90_Tableau_1_9">#REF!</definedName>
    <definedName name="Champ91">#REF!</definedName>
    <definedName name="Champ92">#REF!</definedName>
    <definedName name="Champ92_No">#REF!</definedName>
    <definedName name="Champ92_Note">#REF!</definedName>
    <definedName name="Champ92_Obligatoire">#REF!</definedName>
    <definedName name="Champ92_Tableau_1_1">#REF!</definedName>
    <definedName name="Champ92_Tableau_1_2">#REF!</definedName>
    <definedName name="Champ92_Tableau_1_3">#REF!</definedName>
    <definedName name="Champ92_Tableau_1_4">#REF!</definedName>
    <definedName name="Champ92_Tableau_1_5">#REF!</definedName>
    <definedName name="Champ92_Tableau_1_6">#REF!</definedName>
    <definedName name="Champ92_Tableau_1_7">#REF!</definedName>
    <definedName name="Champ92_Tableau_1_8">#REF!</definedName>
    <definedName name="Champ92_Tableau_1_9">#REF!</definedName>
    <definedName name="Champ92_Tableau_2_1">#REF!</definedName>
    <definedName name="Champ92_Tableau_2_2">#REF!</definedName>
    <definedName name="Champ92_Tableau_2_3">#REF!</definedName>
    <definedName name="Champ92_Tableau_2_4">#REF!</definedName>
    <definedName name="Champ92_Tableau_2_5">#REF!</definedName>
    <definedName name="Champ92_Tableau_2_6">#REF!</definedName>
    <definedName name="Champ92_Tableau_2_7">#REF!</definedName>
    <definedName name="Champ92_Tableau_2_8">#REF!</definedName>
    <definedName name="Champ92_Tableau_2_9">#REF!</definedName>
    <definedName name="Champ95">#REF!</definedName>
    <definedName name="Champ95_No">#REF!</definedName>
    <definedName name="Champ95_Note">#REF!</definedName>
    <definedName name="Champ95_Obligatoire">#REF!</definedName>
    <definedName name="Champ95_Tableau_1_1">#REF!</definedName>
    <definedName name="Champ95_Tableau_1_2">#REF!</definedName>
    <definedName name="Champ95_Tableau_1_3">#REF!</definedName>
    <definedName name="Champ95_Tableau_2_1">#REF!</definedName>
    <definedName name="Champ95_Tableau_2_2">#REF!</definedName>
    <definedName name="Champ95_Tableau_2_3">#REF!</definedName>
    <definedName name="Champ95_Tableau_3_1">#REF!</definedName>
    <definedName name="Champ95_Tableau_3_2">#REF!</definedName>
    <definedName name="Champ95_Tableau_3_3">#REF!</definedName>
    <definedName name="champ97">#REF!</definedName>
    <definedName name="Champ97_No">#REF!</definedName>
    <definedName name="champ97_Obligatoire">#REF!</definedName>
    <definedName name="champ97_Tableau_1_1">#REF!</definedName>
    <definedName name="champ97_Tableau_1_2">#REF!</definedName>
    <definedName name="champ97_Tableau_1_3">#REF!</definedName>
    <definedName name="champ97_Tableau_1_4">#REF!</definedName>
    <definedName name="champ97_Tableau_1_5">#REF!</definedName>
    <definedName name="champ97_Tableau_1_6">#REF!</definedName>
    <definedName name="champ97_Tableau_1_7">#REF!</definedName>
    <definedName name="champ97_Tableau_1_8">#REF!</definedName>
    <definedName name="ChampObligatoire">#REF!</definedName>
    <definedName name="CIN_résidence">'Fichier'!$A$23:$A$23</definedName>
    <definedName name="ColonnePourFaireAutoFit">'Fichier'!$B$6</definedName>
    <definedName name="DistancePointOrigine">'Fichier'!$A$54:$A$57</definedName>
    <definedName name="FormulaireId">'Fichier'!$B$2</definedName>
    <definedName name="FormulaireIdentifiant">'Fichier'!$B$1</definedName>
    <definedName name="FormulaireTypeId">'Fichier'!$B$3</definedName>
    <definedName name="FormulaireVersionNumero">'Fichier'!$B$5</definedName>
    <definedName name="HauteurAjoutItemListe">'Fichier'!$B$8</definedName>
    <definedName name="HauteurPage">'Fichier'!$B$10</definedName>
    <definedName name="_xlnm.Print_Titles" localSheetId="2">'Test'!$1:$2</definedName>
    <definedName name="LigneDepart">'Fichier'!$B$7</definedName>
    <definedName name="LigneEspacement">#REF!</definedName>
    <definedName name="NotePrincipale">#REF!</definedName>
    <definedName name="NotePrincipale_Note">#REF!</definedName>
    <definedName name="PointOrigine">'Fichier'!$A$58:$A$71</definedName>
    <definedName name="RegionEloigne">'Fichier'!$A$48:$A$53</definedName>
    <definedName name="SectionPalier1">#REF!</definedName>
    <definedName name="SectionPalier1_Nom">#REF!</definedName>
    <definedName name="SectionPalier1_Note">#REF!</definedName>
    <definedName name="SectionPalier2">#REF!</definedName>
    <definedName name="SectionPalier2_Nom">#REF!</definedName>
    <definedName name="SectionPalier2_Note">#REF!</definedName>
    <definedName name="TotalCaracteresParLigneChampTexte">'Fichier'!$B$9</definedName>
    <definedName name="TotalPrd">#REF!</definedName>
    <definedName name="TypeRepresentation">'Fichier'!$A$44:$A$47</definedName>
    <definedName name="_xlnm.Print_Area" localSheetId="1">'Tableau représentation'!$A$1:$DO$46</definedName>
    <definedName name="_xlnm.Print_Area" localSheetId="2">'Test'!$A$1:$S$78</definedName>
  </definedNames>
  <calcPr fullCalcOnLoad="1"/>
</workbook>
</file>

<file path=xl/comments2.xml><?xml version="1.0" encoding="utf-8"?>
<comments xmlns="http://schemas.openxmlformats.org/spreadsheetml/2006/main">
  <authors>
    <author>Gervais, Sophie</author>
  </authors>
  <commentList>
    <comment ref="BG18" authorId="0">
      <text>
        <r>
          <rPr>
            <sz val="9"/>
            <rFont val="Tahoma"/>
            <family val="2"/>
          </rPr>
          <t xml:space="preserve">Si vous avez choisi Abitibi:
Il est important de sélectionner, dans la liste de choix,  la présence à laquelle la représentation a eu lieu.
Exemple:
- Abitibi présence 1: pour </t>
        </r>
        <r>
          <rPr>
            <b/>
            <sz val="9"/>
            <rFont val="Tahoma"/>
            <family val="2"/>
          </rPr>
          <t>toutes les</t>
        </r>
        <r>
          <rPr>
            <sz val="9"/>
            <rFont val="Tahoma"/>
            <family val="2"/>
          </rPr>
          <t xml:space="preserve"> représentations qui ont eu lieu lors du </t>
        </r>
        <r>
          <rPr>
            <b/>
            <sz val="9"/>
            <rFont val="Tahoma"/>
            <family val="2"/>
          </rPr>
          <t>premier</t>
        </r>
        <r>
          <rPr>
            <sz val="9"/>
            <rFont val="Tahoma"/>
            <family val="2"/>
          </rPr>
          <t xml:space="preserve"> voyage en Abitibi.</t>
        </r>
      </text>
    </comment>
  </commentList>
</comments>
</file>

<file path=xl/sharedStrings.xml><?xml version="1.0" encoding="utf-8"?>
<sst xmlns="http://schemas.openxmlformats.org/spreadsheetml/2006/main" count="583" uniqueCount="213">
  <si>
    <t>FormulaireId</t>
  </si>
  <si>
    <t>FormulaireTypeId</t>
  </si>
  <si>
    <t>ApplicationVersionId</t>
  </si>
  <si>
    <t>Oui</t>
  </si>
  <si>
    <t>Non</t>
  </si>
  <si>
    <t>Québécoise</t>
  </si>
  <si>
    <t>Canadienne</t>
  </si>
  <si>
    <t>Autre</t>
  </si>
  <si>
    <t>ColonnePourFaireAutoFit</t>
  </si>
  <si>
    <t>LigneDepart</t>
  </si>
  <si>
    <t>Ligne à partir de laquelle les champs sont ajoutés dans l'onglet Formulaire. (ce devrait être la 1re ligne suivant l'entête)</t>
  </si>
  <si>
    <t>Numéro de la colonne utilisée pour traiter le "Auto Fit" des champs texte. Il s'agit d'une colonne à l'extérieur de la page.</t>
  </si>
  <si>
    <t>Plages des valeurs possibles pour les différent combos statiques</t>
  </si>
  <si>
    <t>FormulaireIdentifiant</t>
  </si>
  <si>
    <t>FormulaireVersionNumero</t>
  </si>
  <si>
    <t>Nom de l'entreprise</t>
  </si>
  <si>
    <t>Québec</t>
  </si>
  <si>
    <t>Hors Québec</t>
  </si>
  <si>
    <t xml:space="preserve"> et </t>
  </si>
  <si>
    <t xml:space="preserve"> ou </t>
  </si>
  <si>
    <t/>
  </si>
  <si>
    <t xml:space="preserve"> administrateur unique de la compagnie,</t>
  </si>
  <si>
    <t xml:space="preserve"> au nom des administrateurs de la compagnie,</t>
  </si>
  <si>
    <t>HauteurAjoutItemListe</t>
  </si>
  <si>
    <t>Hauteur à ajouter à une ligne contenant le libellé d'un élément d'une liste d'option ou case à cocher dont la hauteur a été ajustée par le "Auto fit"</t>
  </si>
  <si>
    <t>TotalCaracteresParLigneChampTexte</t>
  </si>
  <si>
    <t>Nombre de caractères à partir duquel on augmente la hauteur du champ texte de saisi</t>
  </si>
  <si>
    <t>HauteurPage</t>
  </si>
  <si>
    <t>Hauteur de la page à partir de laquelle un saut de ligne sera inséré</t>
  </si>
  <si>
    <t>Formulaire programme Cinéma Id 14; identifiant 20; utilise TableauCINPRD</t>
  </si>
  <si>
    <t>président</t>
  </si>
  <si>
    <t>Formulaire programme AF Id 5; identifiant 14</t>
  </si>
  <si>
    <t>1. Verrouiller tous  les champs de signature
2. Verrouiller les champs de la section A</t>
  </si>
  <si>
    <t>1. Doit tenir sur une page:
- Masquer ligne dans Note Principale</t>
  </si>
  <si>
    <t>Formulaire Identification actionnaires AF Id 8; identifiant 17</t>
  </si>
  <si>
    <t>Formulaire Déclaration résidence CIN AF Id 13; identifiant 19</t>
  </si>
  <si>
    <t>1. Sur une page:
- Masquer le titre Note principale garder le *Champ Obligatoire
2. Titre 2 Arial Narrow</t>
  </si>
  <si>
    <t>Interventions suite à la génération des formulaires :</t>
  </si>
  <si>
    <t>Formulaire Déclaration d'auditeur indépendant CIN Id 29; identifiant 35</t>
  </si>
  <si>
    <t>1. Masquer le titre de la section A
2. Aligner les boutons radio vis-à-vis le texte
3. Mettre la formule suivante dans le champ "Nom du cabinet" de la signature: = SI(W23=" ";" ";SI(W23=0;" ";W23)) et verrouiller le champ de saisie
4. Centrer en hauteur le texte en gras avant les 2 déclarations
5. Verrouiller le champ de signature
6. Effacer tous les numéros de champ</t>
  </si>
  <si>
    <t>Attestation de société avec lien de dépendance AF Id 11; identifiant 18</t>
  </si>
  <si>
    <t>Formulaire Production évènement ou multimédia AF Id 30; identifiant 36</t>
  </si>
  <si>
    <t>Recueil de poésie</t>
  </si>
  <si>
    <t>Livre pour enfant (précisez l'âge)</t>
  </si>
  <si>
    <t>Bande dessinée</t>
  </si>
  <si>
    <t>Formulaire Production évènement ou multimédia AF Id 22; identifiant 28</t>
  </si>
  <si>
    <t>1. Titre ligne 1 et 2 en Arial Narrow
2. Masquer la ligne précédent et suivant le texte dans la section C.</t>
  </si>
  <si>
    <t>14/20</t>
  </si>
  <si>
    <t>Id/identifiant</t>
  </si>
  <si>
    <t>5/14</t>
  </si>
  <si>
    <t>8/17</t>
  </si>
  <si>
    <t>13/19</t>
  </si>
  <si>
    <t>29/35</t>
  </si>
  <si>
    <t>22/28</t>
  </si>
  <si>
    <t>11/18</t>
  </si>
  <si>
    <t>30/36</t>
  </si>
  <si>
    <t>Afin que la première page inclus la section 160 sans enlever le saut de page dans le générateur car cette section est aussi utilisée dans le formulaire #5/14
1. NOTE PRINCIPALE: note hauteur de ligne 25
2. Masquer la première ligne blanche en dessous de la section A
3. Masquer les notes dans les titres de section</t>
  </si>
  <si>
    <t>31/37</t>
  </si>
  <si>
    <t>Formulaire Production spectacles AF Id 31; identifiant 37</t>
  </si>
  <si>
    <t>15/21</t>
  </si>
  <si>
    <t>Formulaire programme rayonnement culturel Id 15; identifiant 21</t>
  </si>
  <si>
    <t>Formulaire programme SODEXPORT Id 15-16-17-18-19-26; identifiant 21-22-23-24-25-32</t>
  </si>
  <si>
    <t>1. Faire en sorte que la première page inclus NAS 
- Masquer la ligne en dessous du titre section B
- Masquer la ligne de saut de la première page</t>
  </si>
  <si>
    <t>27/33</t>
  </si>
  <si>
    <t>Formulaire production enregistrements AF Id 27; identifiant 33</t>
  </si>
  <si>
    <t>1. Mise en page
- Grille de pointage sur la même page que le titre "Personnel de création"
- Dans la sous-section "Liste du personnel de création"; faire en sorte qu'il n'y ait pas de saut de page entre le titre d'un tableau et son tableau</t>
  </si>
  <si>
    <t>Formulaire Attestation des actionnaires - CIN Id 32; identifiant 38</t>
  </si>
  <si>
    <t>Formulaire enregistrement sonores - clip Id 28; identifiant 34</t>
  </si>
  <si>
    <t>28/34</t>
  </si>
  <si>
    <t>1. Titre 2: Arial Narrow car à l'écran ne voit pas le titre au complet</t>
  </si>
  <si>
    <t>32/38</t>
  </si>
  <si>
    <t>1. Titre ligne 3 ajouter le texte: "d'environnements multimédias" avec la même police que le titre 2 à gauche du texte existant du titre 3
2. Forcer le sous-titre Personnel de création d'être sur la page suivante</t>
  </si>
  <si>
    <t>1. Section Personnel de création et Liste du personnel de création:
Gestion des sauts de page manuellement
2. Section Honoraires exigibles: Éliminer le saut de page pour l'adresse manuelle et masquer la ligne créé pour le saut de page
3. Dernière section: mettre la note à la fin du formulaire sur la même page que le titre de la section</t>
  </si>
  <si>
    <t>Déjà fournie</t>
  </si>
  <si>
    <t>1. Faire gestion saut de page manuellement :
- Section Deuxième acteur (tableau et champ suivant sur même page)
- Section Budget: tableau et 1ier champ sur même page
- Déclaration résidence au Québec: en une page
- Section Déclaration du producteur: signature et date sur la même page
- Si besoins: ajuster les paragraphes
2. Titre 2 Arial Narrow afin de faire apparaître "québécoises"</t>
  </si>
  <si>
    <t>33/39</t>
  </si>
  <si>
    <t>Formulaire Service production cinéma agrément - AF Id 33; identifiant 39</t>
  </si>
  <si>
    <t>34/40</t>
  </si>
  <si>
    <t>1. Section D: éliminer le saut de page
2. Section H: Personnel de création: gestion des sauts de page
3. Faire en sorte que la section K: Honoraires exigibles soient entièrement sur la même page que J</t>
  </si>
  <si>
    <r>
      <t>15-16-17-18-19-26/21-22-23-24-25-</t>
    </r>
    <r>
      <rPr>
        <sz val="11"/>
        <color indexed="10"/>
        <rFont val="Calibri"/>
        <family val="2"/>
      </rPr>
      <t>32</t>
    </r>
  </si>
  <si>
    <t>1. Section D: éliminer le saut de page
2. Section K: Créer un saut de page pour le texte et valider que les références dans les formules sont exactes
3. Verrouiller la cellule dernière ligne de la section K : "apposer votre sceau"</t>
  </si>
  <si>
    <t>35/41</t>
  </si>
  <si>
    <t>Formulaire Service production cinéma agrément Av 2009- AF Id 35; identifiant 41</t>
  </si>
  <si>
    <t>Formulaire Service production cinéma préalable - AF Id 34; identifiant 40</t>
  </si>
  <si>
    <r>
      <rPr>
        <b/>
        <sz val="11"/>
        <color indexed="8"/>
        <rFont val="Calibri"/>
        <family val="2"/>
      </rPr>
      <t xml:space="preserve">5. Faire le lien entre le champ Titre(s) antérieur(s) si différent de la section C avec le champ de la section I sous-section Antécédants du projet </t>
    </r>
    <r>
      <rPr>
        <sz val="11"/>
        <color theme="1"/>
        <rFont val="Calibri"/>
        <family val="2"/>
      </rPr>
      <t xml:space="preserve">
--- déverrouiller la cellule 
--- format de cellule : nombre = Standard 
--- insérer la formule
--- verrouiller la cellule</t>
    </r>
  </si>
  <si>
    <t>14/20 (suite)</t>
  </si>
  <si>
    <r>
      <t>1. Verrouiller tous  les champs de signature
2. Mettre en gras et police 12 le champ réponse de la section C : Titre du projet
3. Ajuster les sauts de page :
- Mettre sur la page 2 la dernière ligne de la section E
- Mettre la section H sur la même page (éliminer le saut de page entre le tableau et la ligne suivante)
- La section de la Structure financière se retrouve sur 2 pages, faire le saut de page entre les 2 tableaux
4. Référencement de certaine information à travers le formulaire:
La formule à utiliser: =SI(</t>
    </r>
    <r>
      <rPr>
        <i/>
        <sz val="11"/>
        <color indexed="8"/>
        <rFont val="Calibri"/>
        <family val="2"/>
      </rPr>
      <t>Controle</t>
    </r>
    <r>
      <rPr>
        <i/>
        <sz val="11"/>
        <color indexed="10"/>
        <rFont val="Calibri"/>
        <family val="2"/>
      </rPr>
      <t>1290</t>
    </r>
    <r>
      <rPr>
        <sz val="11"/>
        <color theme="1"/>
        <rFont val="Calibri"/>
        <family val="2"/>
      </rPr>
      <t>=0;REMPLACER(0;1;1;" ");</t>
    </r>
    <r>
      <rPr>
        <i/>
        <sz val="11"/>
        <color indexed="8"/>
        <rFont val="Calibri"/>
        <family val="2"/>
      </rPr>
      <t>Controle</t>
    </r>
    <r>
      <rPr>
        <i/>
        <sz val="11"/>
        <color indexed="10"/>
        <rFont val="Calibri"/>
        <family val="2"/>
      </rPr>
      <t>1290</t>
    </r>
    <r>
      <rPr>
        <sz val="11"/>
        <color theme="1"/>
        <rFont val="Calibri"/>
        <family val="2"/>
      </rPr>
      <t xml:space="preserve">)
Dans le formulaire la formule est déjà inscrite dans les cellules où elle s'applique. Il faut
- remplacer le no du contrôle de la cellule référencé
- mettre le signe "=" au début de la formulaire
- effacer le texte et la flèche "--&gt;"
Lien à référencer:
- </t>
    </r>
    <r>
      <rPr>
        <sz val="11"/>
        <color indexed="8"/>
        <rFont val="Calibri"/>
        <family val="2"/>
      </rPr>
      <t>Titre du projet de la section C avec le champ titre du projet du tableau de la section K</t>
    </r>
    <r>
      <rPr>
        <sz val="11"/>
        <color theme="1"/>
        <rFont val="Calibri"/>
        <family val="2"/>
      </rPr>
      <t xml:space="preserve">
- Ligne </t>
    </r>
    <r>
      <rPr>
        <i/>
        <sz val="11"/>
        <color indexed="8"/>
        <rFont val="Calibri"/>
        <family val="2"/>
      </rPr>
      <t>Nom de l'entreprise</t>
    </r>
    <r>
      <rPr>
        <sz val="11"/>
        <color theme="1"/>
        <rFont val="Calibri"/>
        <family val="2"/>
      </rPr>
      <t xml:space="preserve"> de la section P avec la ligne </t>
    </r>
    <r>
      <rPr>
        <i/>
        <sz val="11"/>
        <color indexed="8"/>
        <rFont val="Calibri"/>
        <family val="2"/>
      </rPr>
      <t>Nom de l'entreprise requérante</t>
    </r>
    <r>
      <rPr>
        <sz val="11"/>
        <color theme="1"/>
        <rFont val="Calibri"/>
        <family val="2"/>
      </rPr>
      <t xml:space="preserve"> de la section D
- </t>
    </r>
    <r>
      <rPr>
        <i/>
        <sz val="11"/>
        <color indexed="8"/>
        <rFont val="Calibri"/>
        <family val="2"/>
      </rPr>
      <t>Nom de la personne autorisée</t>
    </r>
    <r>
      <rPr>
        <sz val="11"/>
        <color theme="1"/>
        <rFont val="Calibri"/>
        <family val="2"/>
      </rPr>
      <t xml:space="preserve"> de la section P avec la ligne </t>
    </r>
    <r>
      <rPr>
        <i/>
        <sz val="11"/>
        <color indexed="8"/>
        <rFont val="Calibri"/>
        <family val="2"/>
      </rPr>
      <t>Nom de la personne autorisée</t>
    </r>
    <r>
      <rPr>
        <sz val="11"/>
        <color theme="1"/>
        <rFont val="Calibri"/>
        <family val="2"/>
      </rPr>
      <t xml:space="preserve"> de la sous-section de E
- Ligne </t>
    </r>
    <r>
      <rPr>
        <i/>
        <sz val="11"/>
        <color indexed="8"/>
        <rFont val="Calibri"/>
        <family val="2"/>
      </rPr>
      <t>N</t>
    </r>
    <r>
      <rPr>
        <i/>
        <sz val="11"/>
        <color indexed="8"/>
        <rFont val="Calibri"/>
        <family val="2"/>
      </rPr>
      <t>om de l'entreprise</t>
    </r>
    <r>
      <rPr>
        <sz val="11"/>
        <color theme="1"/>
        <rFont val="Calibri"/>
        <family val="2"/>
      </rPr>
      <t xml:space="preserve"> de la section Q avec la ligne </t>
    </r>
    <r>
      <rPr>
        <i/>
        <sz val="11"/>
        <color indexed="8"/>
        <rFont val="Calibri"/>
        <family val="2"/>
      </rPr>
      <t>Nom de l'entreprise requérante</t>
    </r>
    <r>
      <rPr>
        <sz val="11"/>
        <color theme="1"/>
        <rFont val="Calibri"/>
        <family val="2"/>
      </rPr>
      <t xml:space="preserve"> de la section F
- Ligne </t>
    </r>
    <r>
      <rPr>
        <i/>
        <sz val="11"/>
        <color indexed="8"/>
        <rFont val="Calibri"/>
        <family val="2"/>
      </rPr>
      <t>Nom de la personne autorisée</t>
    </r>
    <r>
      <rPr>
        <sz val="11"/>
        <color theme="1"/>
        <rFont val="Calibri"/>
        <family val="2"/>
      </rPr>
      <t xml:space="preserve"> de la section Q avec la ligne </t>
    </r>
    <r>
      <rPr>
        <i/>
        <sz val="11"/>
        <color indexed="8"/>
        <rFont val="Calibri"/>
        <family val="2"/>
      </rPr>
      <t>Nom de la personne autorisée</t>
    </r>
    <r>
      <rPr>
        <sz val="11"/>
        <color theme="1"/>
        <rFont val="Calibri"/>
        <family val="2"/>
      </rPr>
      <t xml:space="preserve"> de la sous-section de F
</t>
    </r>
  </si>
  <si>
    <t>1. Titre 3ième ligne "Avant 12 juin 2009"
- Changer la police pour Arial 10
2. Section K: Créer un saut de page pour le texte et valider que les références dans les formules sont exactes
3. Verrouiller la cellule dernière ligne de la section K : "apposer votre sceau"</t>
  </si>
  <si>
    <t>36/42</t>
  </si>
  <si>
    <t>Formulaire Service production cinéma préalable Av 2009- AF Id 36; identifiant 42</t>
  </si>
  <si>
    <t>1. Titre 3ième ligne "Avant 12 juin 2009"
- Changer la police pour Arial 10
2. Section B: Saut de page manuel et masquer la ligne de saut de page</t>
  </si>
  <si>
    <t>directeur général</t>
  </si>
  <si>
    <t>1. Masquer la ligne entre le titre Note Principale et le *Champs obligatoire
2. Valider la formulaire dans la colonne A pour le choix président, directeur général
3. Verrouiller la cellure de signature</t>
  </si>
  <si>
    <r>
      <t>1</t>
    </r>
    <r>
      <rPr>
        <vertAlign val="superscript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 xml:space="preserve"> partie</t>
    </r>
  </si>
  <si>
    <t>Îles-de-la-Madeleine</t>
  </si>
  <si>
    <t>30 à 99</t>
  </si>
  <si>
    <t>100 à 399</t>
  </si>
  <si>
    <t>+ de 399</t>
  </si>
  <si>
    <t>Doublé</t>
  </si>
  <si>
    <t>Régulier</t>
  </si>
  <si>
    <t xml:space="preserve">Montréal            </t>
  </si>
  <si>
    <t xml:space="preserve">Québec              </t>
  </si>
  <si>
    <t xml:space="preserve">Trois-Rivières      </t>
  </si>
  <si>
    <t xml:space="preserve">Joliette            </t>
  </si>
  <si>
    <t xml:space="preserve">Sherbrooke          </t>
  </si>
  <si>
    <t xml:space="preserve">Rimouski            </t>
  </si>
  <si>
    <t xml:space="preserve">Victoriaville       </t>
  </si>
  <si>
    <t xml:space="preserve">Bonaventure         </t>
  </si>
  <si>
    <t xml:space="preserve">St-Jean-Richelieu   </t>
  </si>
  <si>
    <t xml:space="preserve">Rouyn-Noranda       </t>
  </si>
  <si>
    <t xml:space="preserve">Granby              </t>
  </si>
  <si>
    <t xml:space="preserve">Gatineau            </t>
  </si>
  <si>
    <t>37/43</t>
  </si>
  <si>
    <t>Formulaire Soutien additionnel à la tournée - Volet 4 - Demande de subvention</t>
  </si>
  <si>
    <t>1. S'assurer que les 2 tableaux du formulaire soient sur la même page</t>
  </si>
  <si>
    <t>Formulaire Soutien additionnel à la tournée - Volet 4 - Demande de réclamation</t>
  </si>
  <si>
    <t>Saguenay</t>
  </si>
  <si>
    <t>38/44</t>
  </si>
  <si>
    <t>4. Copier les cases des listes déroulantes :
- Sélectionner, une colonne à la fois les "listes" et les copier
- Ne pas les 'grouper' car lors de la copie ils ne gardent pas la même dimension
- lors de la copie une question est posée pour utiliser le même nom d'une zone; répondre 'OUI'
5. S'assurer que le contenu lors de l'impression se retrouve sur une seule page.
6. Les cellules de saisie de l'entête du tableau:
- Nom de l'entreprise: relié avec la cellule de la section B
- Nom de l'artiste ou du groupe: relié avec la cellule de la section B
7. Mettre la protection sur la feuille: utiliser le même mot de passe que l'onglet "Formulaire"</t>
  </si>
  <si>
    <t>Abitibi présence 1</t>
  </si>
  <si>
    <t>Abitibi présence 2</t>
  </si>
  <si>
    <t>Abitibi présence 3</t>
  </si>
  <si>
    <t>Téléphone</t>
  </si>
  <si>
    <t>Courriel</t>
  </si>
  <si>
    <t xml:space="preserve">1. Créer un onglet
- Le nommer "Tableau représentations"
2. Copier le contenu de l'onglet "TableauReprésentationsAFT" du fichier structurel
- sélection dans le fichier structurel du tableau: plage des cellules ayant un contenu
- onglet du formulaire: 
-- collage spécial: "Largeur de colonne"
--  collage spécial: "Tout"
-- copier/coller le logo SODEC
3. La mise en page de l'onglet Tableau représentations:
-- Orientation "paysage"
-- Taille "Legal"
-- Marge "Étroite"
-- Définir "Zone d'impression"
-- Ajuster: 1 page en largeur et "   " en hauteur
-- Ajuster la hauteur des lignes numérotés du tableau "1 à 20" à 20 de hauteur
-- Ajuster la hauteur des lignes 6, 8,34, 36, 38 à 3 hauteur
Note: ajuster les marges du haut et du bas manuellement de façon à donner le plus de place possible au contenu du tableau
</t>
  </si>
  <si>
    <t>LISTE DES SPECTACLES POUR LE PAIEMENT DE L'AIDE À LA TOURNÉE</t>
  </si>
  <si>
    <t>Remplir le tableau selon les preuves qui accompagnent cette demande</t>
  </si>
  <si>
    <t>Nom de l'artiste ou groupe</t>
  </si>
  <si>
    <t>Billet</t>
  </si>
  <si>
    <t>Détails</t>
  </si>
  <si>
    <t>No</t>
  </si>
  <si>
    <r>
      <rPr>
        <b/>
        <sz val="10"/>
        <color indexed="10"/>
        <rFont val="Arial Narrow"/>
        <family val="2"/>
      </rPr>
      <t xml:space="preserve">* </t>
    </r>
    <r>
      <rPr>
        <b/>
        <sz val="10"/>
        <color indexed="8"/>
        <rFont val="Arial Narrow"/>
        <family val="2"/>
      </rPr>
      <t>Ville</t>
    </r>
  </si>
  <si>
    <r>
      <rPr>
        <b/>
        <sz val="10"/>
        <color indexed="10"/>
        <rFont val="Arial Narrow"/>
        <family val="2"/>
      </rPr>
      <t xml:space="preserve">* </t>
    </r>
    <r>
      <rPr>
        <b/>
        <sz val="10"/>
        <color indexed="8"/>
        <rFont val="Arial Narrow"/>
        <family val="2"/>
      </rPr>
      <t>Salle</t>
    </r>
  </si>
  <si>
    <r>
      <rPr>
        <b/>
        <sz val="10"/>
        <color indexed="10"/>
        <rFont val="Arial Narrow"/>
        <family val="2"/>
      </rPr>
      <t xml:space="preserve">* </t>
    </r>
    <r>
      <rPr>
        <b/>
        <sz val="10"/>
        <color indexed="8"/>
        <rFont val="Arial Narrow"/>
        <family val="2"/>
      </rPr>
      <t>Capacité
de la
salle</t>
    </r>
  </si>
  <si>
    <r>
      <rPr>
        <b/>
        <sz val="10"/>
        <color indexed="10"/>
        <rFont val="Arial Narrow"/>
        <family val="2"/>
      </rPr>
      <t xml:space="preserve">* </t>
    </r>
    <r>
      <rPr>
        <b/>
        <sz val="10"/>
        <color indexed="8"/>
        <rFont val="Arial Narrow"/>
        <family val="2"/>
      </rPr>
      <t>Nombre vendu</t>
    </r>
  </si>
  <si>
    <r>
      <rPr>
        <b/>
        <sz val="10"/>
        <color indexed="10"/>
        <rFont val="Arial Narrow"/>
        <family val="2"/>
      </rPr>
      <t xml:space="preserve">* </t>
    </r>
    <r>
      <rPr>
        <b/>
        <sz val="10"/>
        <color indexed="8"/>
        <rFont val="Arial Narrow"/>
        <family val="2"/>
      </rPr>
      <t xml:space="preserve">Prix </t>
    </r>
    <r>
      <rPr>
        <b/>
        <sz val="10"/>
        <color indexed="10"/>
        <rFont val="Arial Narrow"/>
        <family val="2"/>
      </rPr>
      <t>après</t>
    </r>
    <r>
      <rPr>
        <b/>
        <sz val="10"/>
        <color indexed="8"/>
        <rFont val="Arial Narrow"/>
        <family val="2"/>
      </rPr>
      <t xml:space="preserve">
taxes</t>
    </r>
  </si>
  <si>
    <r>
      <rPr>
        <b/>
        <sz val="10"/>
        <color indexed="10"/>
        <rFont val="Arial Narrow"/>
        <family val="2"/>
      </rPr>
      <t xml:space="preserve">* </t>
    </r>
    <r>
      <rPr>
        <b/>
        <sz val="10"/>
        <color indexed="8"/>
        <rFont val="Arial Narrow"/>
        <family val="2"/>
      </rPr>
      <t xml:space="preserve">Endroit d'origine de la tournée </t>
    </r>
    <r>
      <rPr>
        <vertAlign val="superscript"/>
        <sz val="12"/>
        <color indexed="8"/>
        <rFont val="Arial Narrow"/>
        <family val="2"/>
      </rPr>
      <t>3</t>
    </r>
  </si>
  <si>
    <r>
      <rPr>
        <b/>
        <sz val="10"/>
        <color indexed="10"/>
        <rFont val="Arial Narrow"/>
        <family val="2"/>
      </rPr>
      <t xml:space="preserve">* </t>
    </r>
    <r>
      <rPr>
        <b/>
        <sz val="10"/>
        <color indexed="8"/>
        <rFont val="Arial Narrow"/>
        <family val="2"/>
      </rPr>
      <t>Choisir les
km en partant
de l'origine</t>
    </r>
  </si>
  <si>
    <r>
      <rPr>
        <b/>
        <sz val="10"/>
        <color indexed="10"/>
        <rFont val="Arial Narrow"/>
        <family val="2"/>
      </rPr>
      <t xml:space="preserve">* </t>
    </r>
    <r>
      <rPr>
        <b/>
        <sz val="10"/>
        <color indexed="8"/>
        <rFont val="Arial Narrow"/>
        <family val="2"/>
      </rPr>
      <t xml:space="preserve">Régions
éloignées </t>
    </r>
    <r>
      <rPr>
        <b/>
        <vertAlign val="superscript"/>
        <sz val="11"/>
        <color indexed="8"/>
        <rFont val="Arial Narrow"/>
        <family val="2"/>
      </rPr>
      <t>4</t>
    </r>
  </si>
  <si>
    <r>
      <rPr>
        <b/>
        <sz val="10"/>
        <color indexed="10"/>
        <rFont val="Arial Narrow"/>
        <family val="2"/>
      </rPr>
      <t xml:space="preserve">* </t>
    </r>
    <r>
      <rPr>
        <b/>
        <sz val="10"/>
        <color indexed="8"/>
        <rFont val="Arial Narrow"/>
        <family val="2"/>
      </rPr>
      <t>Type
représen-tation</t>
    </r>
  </si>
  <si>
    <r>
      <rPr>
        <b/>
        <sz val="10"/>
        <color indexed="10"/>
        <rFont val="Arial Narrow"/>
        <family val="2"/>
      </rPr>
      <t xml:space="preserve">* </t>
    </r>
    <r>
      <rPr>
        <b/>
        <sz val="10"/>
        <color indexed="8"/>
        <rFont val="Arial Narrow"/>
        <family val="2"/>
      </rPr>
      <t>Nombre
de technicien(s) et/ou directeur de tournée</t>
    </r>
  </si>
  <si>
    <t>Signature du responsable</t>
  </si>
  <si>
    <t>Nom du responsable</t>
  </si>
  <si>
    <r>
      <rPr>
        <vertAlign val="superscript"/>
        <sz val="11"/>
        <color indexed="8"/>
        <rFont val="Arial Narrow"/>
        <family val="2"/>
      </rPr>
      <t xml:space="preserve">2 </t>
    </r>
    <r>
      <rPr>
        <sz val="11"/>
        <color indexed="8"/>
        <rFont val="Arial Narrow"/>
        <family val="2"/>
      </rPr>
      <t>L'information sur le numéro de participation est à venir</t>
    </r>
  </si>
  <si>
    <r>
      <rPr>
        <vertAlign val="superscript"/>
        <sz val="11"/>
        <color indexed="8"/>
        <rFont val="Arial Narrow"/>
        <family val="2"/>
      </rPr>
      <t xml:space="preserve">3 </t>
    </r>
    <r>
      <rPr>
        <sz val="11"/>
        <color indexed="8"/>
        <rFont val="Arial Narrow"/>
        <family val="2"/>
      </rPr>
      <t>Choisir le grand centre le plus proche de votre point de départ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</si>
  <si>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 xml:space="preserve"> Les montants calculés par ce tableau sont à titre indicatif</t>
    </r>
  </si>
  <si>
    <t>Date</t>
  </si>
  <si>
    <t>Fonction</t>
  </si>
  <si>
    <t>Nom, Prénom des participants</t>
  </si>
  <si>
    <t>Poste</t>
  </si>
  <si>
    <t>Total par représentation</t>
  </si>
  <si>
    <t>Fermont</t>
  </si>
  <si>
    <t>Point d'origine</t>
  </si>
  <si>
    <t>Kilométrage du point d'origine</t>
  </si>
  <si>
    <t>Région éloignée</t>
  </si>
  <si>
    <t>Type de représentation</t>
  </si>
  <si>
    <r>
      <rPr>
        <b/>
        <sz val="10"/>
        <color indexed="10"/>
        <rFont val="Arial Narrow"/>
        <family val="2"/>
      </rPr>
      <t xml:space="preserve">* </t>
    </r>
    <r>
      <rPr>
        <b/>
        <sz val="10"/>
        <color indexed="8"/>
        <rFont val="Arial Narrow"/>
        <family val="2"/>
      </rPr>
      <t>Date représenta-tion</t>
    </r>
  </si>
  <si>
    <r>
      <t xml:space="preserve">No
participa-tion
si connu </t>
    </r>
    <r>
      <rPr>
        <b/>
        <vertAlign val="superscript"/>
        <sz val="11"/>
        <color indexed="8"/>
        <rFont val="Arial Narrow"/>
        <family val="2"/>
      </rPr>
      <t>2</t>
    </r>
  </si>
  <si>
    <r>
      <t>Représentation admissible</t>
    </r>
    <r>
      <rPr>
        <b/>
        <vertAlign val="superscript"/>
        <sz val="12"/>
        <color indexed="8"/>
        <rFont val="Calibri"/>
        <family val="2"/>
      </rPr>
      <t xml:space="preserve"> 1</t>
    </r>
  </si>
  <si>
    <r>
      <t xml:space="preserve">Calcul montant </t>
    </r>
    <r>
      <rPr>
        <b/>
        <vertAlign val="superscript"/>
        <sz val="12"/>
        <color indexed="8"/>
        <rFont val="Calibri"/>
        <family val="2"/>
      </rPr>
      <t>5</t>
    </r>
  </si>
  <si>
    <t>Totaux</t>
  </si>
  <si>
    <r>
      <rPr>
        <b/>
        <sz val="12"/>
        <color indexed="8"/>
        <rFont val="Arial Narrow"/>
        <family val="2"/>
      </rPr>
      <t>Documents à faire parvenir à la SODEC</t>
    </r>
    <r>
      <rPr>
        <sz val="12"/>
        <color indexed="8"/>
        <rFont val="Arial Narrow"/>
        <family val="2"/>
      </rPr>
      <t xml:space="preserve">
• Copie des contrats signés pour chacune des représentations
• Rapports de billetterie pour chacune des représentations
• S'il y a lieu, les pièces justificatives pour les transports des Îles-de-la-Madeleine et du Nord du Québec</t>
    </r>
  </si>
  <si>
    <t>Aide plateau</t>
  </si>
  <si>
    <t>IdeM</t>
  </si>
  <si>
    <t>Aide base</t>
  </si>
  <si>
    <t>Date début du cycle</t>
  </si>
  <si>
    <t>Abitibi</t>
  </si>
  <si>
    <t>Maximum
plateau</t>
  </si>
  <si>
    <t>Transport</t>
  </si>
  <si>
    <t>x</t>
  </si>
  <si>
    <t>Cachet</t>
  </si>
  <si>
    <t>illimité</t>
  </si>
  <si>
    <t>Cachet
maximum</t>
  </si>
  <si>
    <t>&lt;</t>
  </si>
  <si>
    <t>&gt;</t>
  </si>
  <si>
    <t>Soutien
complémentaire</t>
  </si>
  <si>
    <t>$750 / pers</t>
  </si>
  <si>
    <t>x 1</t>
  </si>
  <si>
    <t>x2</t>
  </si>
  <si>
    <t>$85 / pers</t>
  </si>
  <si>
    <t>x1</t>
  </si>
  <si>
    <t>$80 / pers</t>
  </si>
  <si>
    <t>Spectacle
gratuit</t>
  </si>
  <si>
    <t>Km</t>
  </si>
  <si>
    <t>+399</t>
  </si>
  <si>
    <t>30-99</t>
  </si>
  <si>
    <t>Scénarios
de test</t>
  </si>
  <si>
    <t>100-399</t>
  </si>
  <si>
    <t>Type</t>
  </si>
  <si>
    <t>Reg</t>
  </si>
  <si>
    <t>Part 1</t>
  </si>
  <si>
    <t>km</t>
  </si>
  <si>
    <t>TRep</t>
  </si>
  <si>
    <t>Region</t>
  </si>
  <si>
    <t>Nb</t>
  </si>
  <si>
    <r>
      <t xml:space="preserve">Avant
2013-04-01
-------------
</t>
    </r>
    <r>
      <rPr>
        <b/>
        <sz val="10"/>
        <color indexed="10"/>
        <rFont val="Arial Narrow"/>
        <family val="2"/>
      </rPr>
      <t>2013-03-15</t>
    </r>
  </si>
  <si>
    <r>
      <t xml:space="preserve">Après
2013-03-31
mais avant
2014-04-01
-------------
</t>
    </r>
    <r>
      <rPr>
        <b/>
        <sz val="10"/>
        <color indexed="10"/>
        <rFont val="Arial Narrow"/>
        <family val="2"/>
      </rPr>
      <t>2013-05-10</t>
    </r>
  </si>
  <si>
    <r>
      <t xml:space="preserve">Après 
2014-03-31
-------------
</t>
    </r>
    <r>
      <rPr>
        <b/>
        <sz val="10"/>
        <color indexed="10"/>
        <rFont val="Arial Narrow"/>
        <family val="2"/>
      </rPr>
      <t>2014-05-21</t>
    </r>
  </si>
  <si>
    <t>Déplacement</t>
  </si>
  <si>
    <t>S+T
max 12</t>
  </si>
  <si>
    <r>
      <t>Soutien
complé-
mentaire</t>
    </r>
    <r>
      <rPr>
        <b/>
        <sz val="10"/>
        <color indexed="8"/>
        <rFont val="Arial Narrow"/>
        <family val="2"/>
      </rPr>
      <t xml:space="preserve">
Montant forfaitaire</t>
    </r>
  </si>
  <si>
    <r>
      <t xml:space="preserve">UN FORMULAIRE EST REQUIS PAR ARTISTE OU GROUPE
</t>
    </r>
    <r>
      <rPr>
        <sz val="11"/>
        <color indexed="8"/>
        <rFont val="Arial Narrow"/>
        <family val="2"/>
      </rPr>
      <t>NOTE: Un minimum de 5 représentations par tournée est requis pour avoir droit à un remboursement. Lors d'une première demande d'une tournée, vous assurez d'inscrire dans ce tableau un minimum de 5 représentations pour la tournée.</t>
    </r>
  </si>
  <si>
    <r>
      <rPr>
        <b/>
        <sz val="10"/>
        <color indexed="10"/>
        <rFont val="Arial Narrow"/>
        <family val="2"/>
      </rPr>
      <t xml:space="preserve">* </t>
    </r>
    <r>
      <rPr>
        <b/>
        <sz val="10"/>
        <color indexed="8"/>
        <rFont val="Arial Narrow"/>
        <family val="2"/>
      </rPr>
      <t>Nombre de musiciens, incluant l'artiste principal</t>
    </r>
  </si>
  <si>
    <r>
      <t xml:space="preserve">Coût total de transport pour Fermont ou les Iles-de-la-Madeleine
avant
</t>
    </r>
    <r>
      <rPr>
        <b/>
        <sz val="10"/>
        <color indexed="10"/>
        <rFont val="Arial Narrow"/>
        <family val="2"/>
      </rPr>
      <t>TPS-TVQ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>Max 650 $/pers</t>
    </r>
  </si>
  <si>
    <r>
      <rPr>
        <b/>
        <sz val="10"/>
        <color indexed="10"/>
        <rFont val="Arial Narrow"/>
        <family val="2"/>
      </rPr>
      <t xml:space="preserve">* </t>
    </r>
    <r>
      <rPr>
        <b/>
        <sz val="10"/>
        <color indexed="8"/>
        <rFont val="Arial Narrow"/>
        <family val="2"/>
      </rPr>
      <t>Cachet total reçu pour le spectacle, incluant partie fixe et variable</t>
    </r>
  </si>
  <si>
    <r>
      <rPr>
        <vertAlign val="superscript"/>
        <sz val="11"/>
        <color indexed="8"/>
        <rFont val="Arial Narrow"/>
        <family val="2"/>
      </rPr>
      <t xml:space="preserve">4 </t>
    </r>
    <r>
      <rPr>
        <sz val="11"/>
        <color indexed="8"/>
        <rFont val="Arial Narrow"/>
        <family val="2"/>
      </rPr>
      <t xml:space="preserve">Si vous avez choisi </t>
    </r>
    <r>
      <rPr>
        <i/>
        <sz val="11"/>
        <color indexed="8"/>
        <rFont val="Arial Narrow"/>
        <family val="2"/>
      </rPr>
      <t>Abitibi</t>
    </r>
    <r>
      <rPr>
        <sz val="11"/>
        <color indexed="8"/>
        <rFont val="Arial Narrow"/>
        <family val="2"/>
      </rPr>
      <t xml:space="preserve">, 2 représentations minimum par </t>
    </r>
    <r>
      <rPr>
        <b/>
        <sz val="11"/>
        <color indexed="8"/>
        <rFont val="Arial Narrow"/>
        <family val="2"/>
      </rPr>
      <t>présence</t>
    </r>
    <r>
      <rPr>
        <sz val="11"/>
        <color indexed="8"/>
        <rFont val="Arial Narrow"/>
        <family val="2"/>
      </rPr>
      <t xml:space="preserve"> sont requises pour être admissibles au </t>
    </r>
    <r>
      <rPr>
        <i/>
        <sz val="11"/>
        <color indexed="8"/>
        <rFont val="Arial Narrow"/>
        <family val="2"/>
      </rPr>
      <t xml:space="preserve">Soutien complémentaire. </t>
    </r>
    <r>
      <rPr>
        <sz val="11"/>
        <color indexed="8"/>
        <rFont val="Arial Narrow"/>
        <family val="2"/>
      </rPr>
      <t>Le montant est éligible une seule fois.</t>
    </r>
  </si>
  <si>
    <t>Aide de base</t>
  </si>
  <si>
    <t>Aide au plateau</t>
  </si>
  <si>
    <r>
      <rPr>
        <vertAlign val="superscript"/>
        <sz val="11"/>
        <color indexed="8"/>
        <rFont val="Arial Narrow"/>
        <family val="2"/>
      </rPr>
      <t>1</t>
    </r>
    <r>
      <rPr>
        <sz val="11"/>
        <color indexed="8"/>
        <rFont val="Arial Narrow"/>
        <family val="2"/>
      </rPr>
      <t xml:space="preserve"> Pour connaître les règles d'une représentation admissible veuillez vous référer au document de référence sur le site Internet SODEC</t>
    </r>
  </si>
  <si>
    <t>Maximum plateau
0=cachet ok
1= cachet trop haut</t>
  </si>
  <si>
    <t>Valide total 650 max par personne</t>
  </si>
  <si>
    <t>INFORMATION SUR LE(S) SPECTACLE(S)</t>
  </si>
  <si>
    <t>CALCUL DES MONTANTS RELIÉS AU(X) SPECTACLE(S)</t>
  </si>
</sst>
</file>

<file path=xl/styles.xml><?xml version="1.0" encoding="utf-8"?>
<styleSheet xmlns="http://schemas.openxmlformats.org/spreadsheetml/2006/main">
  <numFmts count="4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C0C]d\ mmmm\ yyyy"/>
    <numFmt numFmtId="168" formatCode="0.0%"/>
    <numFmt numFmtId="169" formatCode="###,###,###"/>
    <numFmt numFmtId="170" formatCode="#,##0.0"/>
    <numFmt numFmtId="171" formatCode="#,##0.000"/>
    <numFmt numFmtId="172" formatCode="#,##0.0000"/>
    <numFmt numFmtId="173" formatCode="0.000%"/>
    <numFmt numFmtId="174" formatCode="0.0000%"/>
    <numFmt numFmtId="175" formatCode="_ * #,##0.00_)\ [$$-C0C]_ ;_ * \(#,##0.00\)\ [$$-C0C]_ ;_ * &quot;-&quot;??_)\ [$$-C0C]_ ;_ @_ "/>
    <numFmt numFmtId="176" formatCode="#,##0.00\ &quot;$&quot;"/>
    <numFmt numFmtId="177" formatCode="[$-F800]dddd\,\ mmmm\ dd\,\ yyyy"/>
    <numFmt numFmtId="178" formatCode="_ * #,##0.0_)\ _$_ ;_ * \(#,##0.0\)\ _$_ ;_ * &quot;-&quot;??_)\ _$_ ;_ @_ "/>
    <numFmt numFmtId="179" formatCode="_ * #,##0_)\ _$_ ;_ * \(#,##0\)\ _$_ ;_ * &quot;-&quot;??_)\ _$_ ;_ @_ "/>
    <numFmt numFmtId="180" formatCode="\y\y\y\y\-mm/\d\d"/>
    <numFmt numFmtId="181" formatCode="_ * #,##0.0_)\ &quot;$&quot;_ ;_ * \(#,##0.0\)\ &quot;$&quot;_ ;_ * &quot;-&quot;??_)\ &quot;$&quot;_ ;_ @_ "/>
    <numFmt numFmtId="182" formatCode="_ * #,##0_)\ &quot;$&quot;_ ;_ * \(#,##0\)\ &quot;$&quot;_ ;_ * &quot;-&quot;??_)\ &quot;$&quot;_ ;_ @_ "/>
    <numFmt numFmtId="183" formatCode="_ * #,##0_)\ [$$-C0C]_ ;_ * \(#,##0\)\ [$$-C0C]_ ;_ * &quot;-&quot;_)\ [$$-C0C]_ ;_ @_ "/>
    <numFmt numFmtId="184" formatCode="_ * #,##0.0_)\ [$$-C0C]_ ;_ * \(#,##0.0\)\ [$$-C0C]_ ;_ * &quot;-&quot;_)\ [$$-C0C]_ ;_ @_ "/>
    <numFmt numFmtId="185" formatCode="_ * #,##0.00_)\ [$$-C0C]_ ;_ * \(#,##0.00\)\ [$$-C0C]_ ;_ * &quot;-&quot;_)\ [$$-C0C]_ ;_ @_ "/>
    <numFmt numFmtId="186" formatCode="#,##0_);\(#,##0\)"/>
    <numFmt numFmtId="187" formatCode="0.000"/>
    <numFmt numFmtId="188" formatCode="0.0"/>
    <numFmt numFmtId="189" formatCode="#,##0\ _$"/>
    <numFmt numFmtId="190" formatCode="_ * #,##0.000_)\ _$_ ;_ * \(#,##0.000\)\ _$_ ;_ * &quot;-&quot;??_)\ _$_ ;_ @_ "/>
    <numFmt numFmtId="191" formatCode="_ * #,##0.0000_)\ _$_ ;_ * \(#,##0.0000\)\ _$_ ;_ * &quot;-&quot;??_)\ _$_ ;_ @_ "/>
    <numFmt numFmtId="192" formatCode="###\ ###\ ####"/>
    <numFmt numFmtId="193" formatCode="[&lt;=9999999]###\-####;###\-###\-####"/>
    <numFmt numFmtId="194" formatCode="#,##0.00_);\(#,##0.00\)"/>
    <numFmt numFmtId="195" formatCode="mmm/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8"/>
      <name val="Calibri"/>
      <family val="2"/>
    </font>
    <font>
      <b/>
      <sz val="10"/>
      <color indexed="10"/>
      <name val="Arial Narrow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Arial Narrow"/>
      <family val="2"/>
    </font>
    <font>
      <sz val="11"/>
      <color indexed="8"/>
      <name val="Arial Narrow"/>
      <family val="2"/>
    </font>
    <font>
      <b/>
      <vertAlign val="superscript"/>
      <sz val="11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vertAlign val="superscript"/>
      <sz val="12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1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30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 quotePrefix="1">
      <alignment/>
    </xf>
    <xf numFmtId="0" fontId="0" fillId="0" borderId="13" xfId="0" applyBorder="1" applyAlignment="1" quotePrefix="1">
      <alignment/>
    </xf>
    <xf numFmtId="0" fontId="58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4" xfId="0" applyFill="1" applyBorder="1" applyAlignment="1">
      <alignment/>
    </xf>
    <xf numFmtId="0" fontId="0" fillId="0" borderId="12" xfId="0" applyBorder="1" applyAlignment="1" quotePrefix="1">
      <alignment/>
    </xf>
    <xf numFmtId="0" fontId="0" fillId="0" borderId="0" xfId="0" applyAlignment="1">
      <alignment wrapText="1"/>
    </xf>
    <xf numFmtId="0" fontId="60" fillId="0" borderId="0" xfId="0" applyFont="1" applyAlignment="1">
      <alignment horizontal="left" vertical="top" wrapText="1"/>
    </xf>
    <xf numFmtId="0" fontId="0" fillId="0" borderId="0" xfId="0" applyBorder="1" applyAlignment="1" quotePrefix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quotePrefix="1">
      <alignment/>
    </xf>
    <xf numFmtId="0" fontId="60" fillId="0" borderId="0" xfId="0" applyFont="1" applyAlignment="1">
      <alignment/>
    </xf>
    <xf numFmtId="0" fontId="0" fillId="0" borderId="0" xfId="0" applyAlignment="1">
      <alignment horizontal="left" wrapText="1"/>
    </xf>
    <xf numFmtId="0" fontId="58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0" fillId="0" borderId="14" xfId="0" applyNumberFormat="1" applyFill="1" applyBorder="1" applyAlignment="1" quotePrefix="1">
      <alignment/>
    </xf>
    <xf numFmtId="0" fontId="0" fillId="0" borderId="11" xfId="0" applyFill="1" applyBorder="1" applyAlignment="1" quotePrefix="1">
      <alignment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62" fillId="0" borderId="16" xfId="0" applyFont="1" applyBorder="1" applyAlignment="1">
      <alignment/>
    </xf>
    <xf numFmtId="0" fontId="62" fillId="33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Border="1" applyAlignment="1">
      <alignment/>
    </xf>
    <xf numFmtId="0" fontId="0" fillId="0" borderId="0" xfId="0" applyBorder="1" applyAlignment="1">
      <alignment/>
    </xf>
    <xf numFmtId="0" fontId="58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 quotePrefix="1">
      <alignment horizontal="left"/>
    </xf>
    <xf numFmtId="0" fontId="58" fillId="0" borderId="17" xfId="0" applyFont="1" applyFill="1" applyBorder="1" applyAlignment="1">
      <alignment horizontal="left"/>
    </xf>
    <xf numFmtId="0" fontId="0" fillId="0" borderId="12" xfId="0" applyFill="1" applyBorder="1" applyAlignment="1" quotePrefix="1">
      <alignment/>
    </xf>
    <xf numFmtId="0" fontId="58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62" fillId="0" borderId="16" xfId="0" applyFont="1" applyFill="1" applyBorder="1" applyAlignment="1" applyProtection="1">
      <alignment horizontal="center" vertical="center" wrapText="1"/>
      <protection/>
    </xf>
    <xf numFmtId="0" fontId="63" fillId="0" borderId="16" xfId="0" applyFont="1" applyBorder="1" applyAlignment="1">
      <alignment/>
    </xf>
    <xf numFmtId="0" fontId="0" fillId="0" borderId="0" xfId="0" applyAlignment="1">
      <alignment vertical="center"/>
    </xf>
    <xf numFmtId="0" fontId="62" fillId="0" borderId="0" xfId="0" applyFont="1" applyAlignment="1">
      <alignment/>
    </xf>
    <xf numFmtId="0" fontId="48" fillId="0" borderId="0" xfId="45" applyAlignment="1" applyProtection="1">
      <alignment vertical="center"/>
      <protection/>
    </xf>
    <xf numFmtId="0" fontId="0" fillId="0" borderId="16" xfId="0" applyBorder="1" applyAlignment="1">
      <alignment/>
    </xf>
    <xf numFmtId="0" fontId="62" fillId="0" borderId="0" xfId="0" applyFont="1" applyFill="1" applyAlignment="1">
      <alignment horizontal="center" vertical="center"/>
    </xf>
    <xf numFmtId="0" fontId="62" fillId="0" borderId="16" xfId="0" applyFont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0" fontId="62" fillId="34" borderId="16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6" xfId="0" applyFont="1" applyFill="1" applyBorder="1" applyAlignment="1" quotePrefix="1">
      <alignment horizontal="center" vertical="center"/>
    </xf>
    <xf numFmtId="44" fontId="62" fillId="0" borderId="16" xfId="0" applyNumberFormat="1" applyFont="1" applyBorder="1" applyAlignment="1">
      <alignment horizontal="center" vertical="center"/>
    </xf>
    <xf numFmtId="44" fontId="62" fillId="34" borderId="16" xfId="0" applyNumberFormat="1" applyFont="1" applyFill="1" applyBorder="1" applyAlignment="1">
      <alignment horizontal="center" vertical="center"/>
    </xf>
    <xf numFmtId="44" fontId="62" fillId="0" borderId="16" xfId="0" applyNumberFormat="1" applyFont="1" applyBorder="1" applyAlignment="1">
      <alignment/>
    </xf>
    <xf numFmtId="176" fontId="62" fillId="0" borderId="16" xfId="0" applyNumberFormat="1" applyFont="1" applyBorder="1" applyAlignment="1">
      <alignment/>
    </xf>
    <xf numFmtId="0" fontId="62" fillId="34" borderId="0" xfId="0" applyFont="1" applyFill="1" applyAlignment="1">
      <alignment horizontal="center" vertical="center"/>
    </xf>
    <xf numFmtId="0" fontId="62" fillId="34" borderId="0" xfId="0" applyFont="1" applyFill="1" applyAlignment="1">
      <alignment/>
    </xf>
    <xf numFmtId="0" fontId="63" fillId="0" borderId="16" xfId="0" applyFont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63" fillId="0" borderId="0" xfId="0" applyFont="1" applyAlignment="1" applyProtection="1">
      <alignment/>
      <protection/>
    </xf>
    <xf numFmtId="0" fontId="6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/>
    </xf>
    <xf numFmtId="0" fontId="61" fillId="0" borderId="20" xfId="0" applyFont="1" applyFill="1" applyBorder="1" applyAlignment="1" applyProtection="1">
      <alignment vertical="center"/>
      <protection/>
    </xf>
    <xf numFmtId="0" fontId="64" fillId="0" borderId="0" xfId="0" applyFont="1" applyFill="1" applyAlignment="1" applyProtection="1">
      <alignment vertical="top" wrapText="1"/>
      <protection/>
    </xf>
    <xf numFmtId="0" fontId="61" fillId="0" borderId="0" xfId="0" applyFont="1" applyFill="1" applyBorder="1" applyAlignment="1" applyProtection="1">
      <alignment/>
      <protection/>
    </xf>
    <xf numFmtId="0" fontId="61" fillId="0" borderId="21" xfId="0" applyFont="1" applyFill="1" applyBorder="1" applyAlignment="1" applyProtection="1">
      <alignment/>
      <protection/>
    </xf>
    <xf numFmtId="0" fontId="0" fillId="0" borderId="16" xfId="0" applyBorder="1" applyAlignment="1">
      <alignment vertical="center"/>
    </xf>
    <xf numFmtId="176" fontId="64" fillId="0" borderId="22" xfId="0" applyNumberFormat="1" applyFont="1" applyBorder="1" applyAlignment="1" applyProtection="1">
      <alignment horizontal="right" vertical="center"/>
      <protection/>
    </xf>
    <xf numFmtId="0" fontId="61" fillId="35" borderId="16" xfId="0" applyFont="1" applyFill="1" applyBorder="1" applyAlignment="1" applyProtection="1">
      <alignment horizontal="center" vertical="center" wrapText="1"/>
      <protection/>
    </xf>
    <xf numFmtId="0" fontId="61" fillId="7" borderId="16" xfId="0" applyFont="1" applyFill="1" applyBorder="1" applyAlignment="1" applyProtection="1">
      <alignment horizontal="center" vertical="center" wrapText="1"/>
      <protection/>
    </xf>
    <xf numFmtId="0" fontId="61" fillId="0" borderId="23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4" fontId="62" fillId="0" borderId="0" xfId="0" applyNumberFormat="1" applyFont="1" applyFill="1" applyBorder="1" applyAlignment="1" applyProtection="1">
      <alignment vertical="center"/>
      <protection/>
    </xf>
    <xf numFmtId="0" fontId="63" fillId="0" borderId="22" xfId="0" applyFont="1" applyBorder="1" applyAlignment="1" applyProtection="1">
      <alignment horizontal="center"/>
      <protection locked="0"/>
    </xf>
    <xf numFmtId="0" fontId="63" fillId="0" borderId="24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61" fillId="36" borderId="28" xfId="0" applyFont="1" applyFill="1" applyBorder="1" applyAlignment="1" applyProtection="1">
      <alignment horizontal="center" vertical="center"/>
      <protection/>
    </xf>
    <xf numFmtId="0" fontId="61" fillId="36" borderId="29" xfId="0" applyFont="1" applyFill="1" applyBorder="1" applyAlignment="1" applyProtection="1">
      <alignment horizontal="center" vertical="center"/>
      <protection/>
    </xf>
    <xf numFmtId="0" fontId="61" fillId="36" borderId="30" xfId="0" applyFont="1" applyFill="1" applyBorder="1" applyAlignment="1" applyProtection="1">
      <alignment horizontal="center" vertical="center"/>
      <protection/>
    </xf>
    <xf numFmtId="0" fontId="61" fillId="36" borderId="31" xfId="0" applyFont="1" applyFill="1" applyBorder="1" applyAlignment="1" applyProtection="1">
      <alignment horizontal="center" vertical="center"/>
      <protection/>
    </xf>
    <xf numFmtId="0" fontId="61" fillId="36" borderId="32" xfId="0" applyFont="1" applyFill="1" applyBorder="1" applyAlignment="1" applyProtection="1">
      <alignment horizontal="center" vertical="center"/>
      <protection/>
    </xf>
    <xf numFmtId="0" fontId="61" fillId="36" borderId="33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61" fillId="36" borderId="34" xfId="0" applyFont="1" applyFill="1" applyBorder="1" applyAlignment="1" applyProtection="1">
      <alignment horizontal="left" vertical="center"/>
      <protection/>
    </xf>
    <xf numFmtId="0" fontId="61" fillId="36" borderId="35" xfId="0" applyFont="1" applyFill="1" applyBorder="1" applyAlignment="1" applyProtection="1">
      <alignment horizontal="left" vertical="center"/>
      <protection/>
    </xf>
    <xf numFmtId="0" fontId="61" fillId="36" borderId="36" xfId="0" applyFont="1" applyFill="1" applyBorder="1" applyAlignment="1" applyProtection="1">
      <alignment horizontal="left" vertical="center"/>
      <protection/>
    </xf>
    <xf numFmtId="0" fontId="62" fillId="0" borderId="34" xfId="0" applyFont="1" applyFill="1" applyBorder="1" applyAlignment="1" applyProtection="1">
      <alignment horizontal="left" vertical="center"/>
      <protection locked="0"/>
    </xf>
    <xf numFmtId="0" fontId="62" fillId="0" borderId="35" xfId="0" applyFont="1" applyFill="1" applyBorder="1" applyAlignment="1" applyProtection="1">
      <alignment horizontal="left" vertical="center"/>
      <protection locked="0"/>
    </xf>
    <xf numFmtId="0" fontId="62" fillId="0" borderId="36" xfId="0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61" fillId="0" borderId="34" xfId="0" applyFont="1" applyFill="1" applyBorder="1" applyAlignment="1" applyProtection="1">
      <alignment horizontal="left" vertical="center"/>
      <protection locked="0"/>
    </xf>
    <xf numFmtId="0" fontId="61" fillId="0" borderId="35" xfId="0" applyFont="1" applyFill="1" applyBorder="1" applyAlignment="1" applyProtection="1">
      <alignment horizontal="left" vertical="center"/>
      <protection locked="0"/>
    </xf>
    <xf numFmtId="0" fontId="61" fillId="0" borderId="36" xfId="0" applyFont="1" applyFill="1" applyBorder="1" applyAlignment="1" applyProtection="1">
      <alignment horizontal="left" vertical="center"/>
      <protection locked="0"/>
    </xf>
    <xf numFmtId="0" fontId="61" fillId="0" borderId="20" xfId="0" applyFont="1" applyFill="1" applyBorder="1" applyAlignment="1" applyProtection="1">
      <alignment horizontal="left" vertical="center"/>
      <protection locked="0"/>
    </xf>
    <xf numFmtId="0" fontId="62" fillId="0" borderId="25" xfId="0" applyFont="1" applyBorder="1" applyAlignment="1" applyProtection="1">
      <alignment horizontal="left" vertical="center"/>
      <protection locked="0"/>
    </xf>
    <xf numFmtId="0" fontId="62" fillId="0" borderId="26" xfId="0" applyFont="1" applyBorder="1" applyAlignment="1" applyProtection="1">
      <alignment horizontal="left" vertical="center"/>
      <protection locked="0"/>
    </xf>
    <xf numFmtId="0" fontId="62" fillId="0" borderId="27" xfId="0" applyFont="1" applyBorder="1" applyAlignment="1" applyProtection="1">
      <alignment horizontal="left" vertical="center"/>
      <protection locked="0"/>
    </xf>
    <xf numFmtId="0" fontId="62" fillId="0" borderId="37" xfId="0" applyFont="1" applyBorder="1" applyAlignment="1" applyProtection="1">
      <alignment horizontal="left" vertical="center"/>
      <protection locked="0"/>
    </xf>
    <xf numFmtId="0" fontId="62" fillId="0" borderId="38" xfId="0" applyFont="1" applyBorder="1" applyAlignment="1" applyProtection="1">
      <alignment horizontal="left" vertical="center"/>
      <protection locked="0"/>
    </xf>
    <xf numFmtId="0" fontId="62" fillId="0" borderId="39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63" fillId="0" borderId="16" xfId="0" applyFont="1" applyBorder="1" applyAlignment="1" applyProtection="1">
      <alignment horizontal="left" vertical="center"/>
      <protection locked="0"/>
    </xf>
    <xf numFmtId="14" fontId="63" fillId="0" borderId="22" xfId="0" applyNumberFormat="1" applyFont="1" applyBorder="1" applyAlignment="1" applyProtection="1">
      <alignment horizontal="right" vertical="center"/>
      <protection locked="0"/>
    </xf>
    <xf numFmtId="14" fontId="63" fillId="0" borderId="26" xfId="0" applyNumberFormat="1" applyFont="1" applyBorder="1" applyAlignment="1" applyProtection="1">
      <alignment horizontal="right" vertical="center"/>
      <protection locked="0"/>
    </xf>
    <xf numFmtId="14" fontId="63" fillId="0" borderId="24" xfId="0" applyNumberFormat="1" applyFont="1" applyBorder="1" applyAlignment="1" applyProtection="1">
      <alignment horizontal="right" vertical="center"/>
      <protection locked="0"/>
    </xf>
    <xf numFmtId="0" fontId="61" fillId="36" borderId="34" xfId="0" applyFont="1" applyFill="1" applyBorder="1" applyAlignment="1" applyProtection="1">
      <alignment horizontal="left"/>
      <protection/>
    </xf>
    <xf numFmtId="0" fontId="61" fillId="36" borderId="35" xfId="0" applyFont="1" applyFill="1" applyBorder="1" applyAlignment="1" applyProtection="1">
      <alignment horizontal="left"/>
      <protection/>
    </xf>
    <xf numFmtId="0" fontId="6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2" fillId="37" borderId="40" xfId="0" applyFont="1" applyFill="1" applyBorder="1" applyAlignment="1" applyProtection="1">
      <alignment horizontal="right" vertical="center"/>
      <protection/>
    </xf>
    <xf numFmtId="0" fontId="64" fillId="36" borderId="0" xfId="0" applyFont="1" applyFill="1" applyAlignment="1" applyProtection="1">
      <alignment horizontal="left" vertical="top" wrapText="1"/>
      <protection/>
    </xf>
    <xf numFmtId="0" fontId="66" fillId="3" borderId="22" xfId="0" applyFont="1" applyFill="1" applyBorder="1" applyAlignment="1" applyProtection="1">
      <alignment horizontal="center" vertical="center"/>
      <protection/>
    </xf>
    <xf numFmtId="0" fontId="66" fillId="3" borderId="26" xfId="0" applyFont="1" applyFill="1" applyBorder="1" applyAlignment="1" applyProtection="1">
      <alignment horizontal="center" vertical="center"/>
      <protection/>
    </xf>
    <xf numFmtId="0" fontId="66" fillId="3" borderId="24" xfId="0" applyFont="1" applyFill="1" applyBorder="1" applyAlignment="1" applyProtection="1">
      <alignment horizontal="center" vertical="center"/>
      <protection/>
    </xf>
    <xf numFmtId="0" fontId="61" fillId="36" borderId="20" xfId="0" applyFont="1" applyFill="1" applyBorder="1" applyAlignment="1" applyProtection="1">
      <alignment horizontal="left" vertical="center"/>
      <protection/>
    </xf>
    <xf numFmtId="14" fontId="62" fillId="0" borderId="20" xfId="0" applyNumberFormat="1" applyFont="1" applyBorder="1" applyAlignment="1" applyProtection="1">
      <alignment horizontal="center"/>
      <protection/>
    </xf>
    <xf numFmtId="0" fontId="62" fillId="0" borderId="35" xfId="0" applyFont="1" applyBorder="1" applyAlignment="1" applyProtection="1">
      <alignment horizontal="left" vertical="center"/>
      <protection locked="0"/>
    </xf>
    <xf numFmtId="0" fontId="62" fillId="0" borderId="36" xfId="0" applyFont="1" applyBorder="1" applyAlignment="1" applyProtection="1">
      <alignment horizontal="left" vertical="center"/>
      <protection locked="0"/>
    </xf>
    <xf numFmtId="0" fontId="61" fillId="38" borderId="16" xfId="0" applyFont="1" applyFill="1" applyBorder="1" applyAlignment="1" applyProtection="1">
      <alignment horizontal="center" vertical="center" wrapText="1"/>
      <protection/>
    </xf>
    <xf numFmtId="0" fontId="63" fillId="0" borderId="16" xfId="0" applyFont="1" applyBorder="1" applyAlignment="1" applyProtection="1">
      <alignment horizontal="center"/>
      <protection locked="0"/>
    </xf>
    <xf numFmtId="186" fontId="63" fillId="0" borderId="16" xfId="47" applyNumberFormat="1" applyFont="1" applyBorder="1" applyAlignment="1" applyProtection="1">
      <alignment horizontal="right"/>
      <protection locked="0"/>
    </xf>
    <xf numFmtId="0" fontId="61" fillId="7" borderId="16" xfId="0" applyFont="1" applyFill="1" applyBorder="1" applyAlignment="1" applyProtection="1">
      <alignment horizontal="center" vertical="center" wrapText="1"/>
      <protection/>
    </xf>
    <xf numFmtId="0" fontId="63" fillId="0" borderId="22" xfId="0" applyFont="1" applyBorder="1" applyAlignment="1" applyProtection="1">
      <alignment horizontal="left"/>
      <protection locked="0"/>
    </xf>
    <xf numFmtId="0" fontId="63" fillId="0" borderId="26" xfId="0" applyFont="1" applyBorder="1" applyAlignment="1" applyProtection="1">
      <alignment horizontal="left"/>
      <protection locked="0"/>
    </xf>
    <xf numFmtId="0" fontId="63" fillId="0" borderId="24" xfId="0" applyFont="1" applyBorder="1" applyAlignment="1" applyProtection="1">
      <alignment horizontal="left"/>
      <protection locked="0"/>
    </xf>
    <xf numFmtId="0" fontId="63" fillId="0" borderId="22" xfId="0" applyFont="1" applyBorder="1" applyAlignment="1" applyProtection="1">
      <alignment horizontal="center"/>
      <protection locked="0"/>
    </xf>
    <xf numFmtId="0" fontId="63" fillId="0" borderId="26" xfId="0" applyFont="1" applyBorder="1" applyAlignment="1" applyProtection="1">
      <alignment horizontal="center"/>
      <protection locked="0"/>
    </xf>
    <xf numFmtId="0" fontId="63" fillId="0" borderId="24" xfId="0" applyFont="1" applyBorder="1" applyAlignment="1" applyProtection="1">
      <alignment horizontal="center"/>
      <protection locked="0"/>
    </xf>
    <xf numFmtId="0" fontId="61" fillId="3" borderId="16" xfId="0" applyFont="1" applyFill="1" applyBorder="1" applyAlignment="1" applyProtection="1">
      <alignment horizontal="center" vertical="center"/>
      <protection/>
    </xf>
    <xf numFmtId="0" fontId="61" fillId="3" borderId="16" xfId="0" applyFont="1" applyFill="1" applyBorder="1" applyAlignment="1" applyProtection="1">
      <alignment horizontal="center" vertical="center" wrapText="1"/>
      <protection/>
    </xf>
    <xf numFmtId="0" fontId="61" fillId="38" borderId="22" xfId="0" applyFont="1" applyFill="1" applyBorder="1" applyAlignment="1" applyProtection="1">
      <alignment horizontal="center" vertical="center" wrapText="1"/>
      <protection/>
    </xf>
    <xf numFmtId="0" fontId="61" fillId="38" borderId="26" xfId="0" applyFont="1" applyFill="1" applyBorder="1" applyAlignment="1" applyProtection="1">
      <alignment horizontal="center" vertical="center" wrapText="1"/>
      <protection/>
    </xf>
    <xf numFmtId="0" fontId="61" fillId="38" borderId="24" xfId="0" applyFont="1" applyFill="1" applyBorder="1" applyAlignment="1" applyProtection="1">
      <alignment horizontal="center" vertical="center" wrapText="1"/>
      <protection/>
    </xf>
    <xf numFmtId="0" fontId="61" fillId="35" borderId="16" xfId="0" applyFont="1" applyFill="1" applyBorder="1" applyAlignment="1" applyProtection="1">
      <alignment horizontal="center" vertical="center" wrapText="1"/>
      <protection/>
    </xf>
    <xf numFmtId="44" fontId="63" fillId="0" borderId="16" xfId="47" applyNumberFormat="1" applyFont="1" applyBorder="1" applyAlignment="1" applyProtection="1">
      <alignment horizontal="right"/>
      <protection/>
    </xf>
    <xf numFmtId="44" fontId="63" fillId="0" borderId="16" xfId="0" applyNumberFormat="1" applyFont="1" applyBorder="1" applyAlignment="1" applyProtection="1">
      <alignment horizontal="right"/>
      <protection/>
    </xf>
    <xf numFmtId="3" fontId="63" fillId="0" borderId="22" xfId="0" applyNumberFormat="1" applyFont="1" applyBorder="1" applyAlignment="1" applyProtection="1">
      <alignment horizontal="right" vertical="center"/>
      <protection locked="0"/>
    </xf>
    <xf numFmtId="3" fontId="63" fillId="0" borderId="26" xfId="0" applyNumberFormat="1" applyFont="1" applyBorder="1" applyAlignment="1" applyProtection="1">
      <alignment horizontal="right" vertical="center"/>
      <protection locked="0"/>
    </xf>
    <xf numFmtId="3" fontId="63" fillId="0" borderId="24" xfId="0" applyNumberFormat="1" applyFont="1" applyBorder="1" applyAlignment="1" applyProtection="1">
      <alignment horizontal="right" vertical="center"/>
      <protection locked="0"/>
    </xf>
    <xf numFmtId="0" fontId="61" fillId="37" borderId="17" xfId="0" applyFont="1" applyFill="1" applyBorder="1" applyAlignment="1" applyProtection="1">
      <alignment horizontal="center" vertical="center"/>
      <protection/>
    </xf>
    <xf numFmtId="0" fontId="61" fillId="37" borderId="15" xfId="0" applyFont="1" applyFill="1" applyBorder="1" applyAlignment="1" applyProtection="1">
      <alignment horizontal="center" vertical="center"/>
      <protection/>
    </xf>
    <xf numFmtId="0" fontId="63" fillId="37" borderId="16" xfId="0" applyFont="1" applyFill="1" applyBorder="1" applyAlignment="1" applyProtection="1">
      <alignment horizontal="right"/>
      <protection/>
    </xf>
    <xf numFmtId="0" fontId="63" fillId="0" borderId="22" xfId="0" applyFont="1" applyBorder="1" applyAlignment="1" applyProtection="1">
      <alignment horizontal="left" vertical="center"/>
      <protection locked="0"/>
    </xf>
    <xf numFmtId="0" fontId="63" fillId="0" borderId="26" xfId="0" applyFont="1" applyBorder="1" applyAlignment="1" applyProtection="1">
      <alignment horizontal="left" vertical="center"/>
      <protection locked="0"/>
    </xf>
    <xf numFmtId="0" fontId="63" fillId="0" borderId="24" xfId="0" applyFont="1" applyBorder="1" applyAlignment="1" applyProtection="1">
      <alignment horizontal="left" vertical="center"/>
      <protection locked="0"/>
    </xf>
    <xf numFmtId="44" fontId="63" fillId="0" borderId="16" xfId="0" applyNumberFormat="1" applyFont="1" applyBorder="1" applyAlignment="1" applyProtection="1">
      <alignment horizontal="right"/>
      <protection locked="0"/>
    </xf>
    <xf numFmtId="0" fontId="63" fillId="0" borderId="0" xfId="0" applyFont="1" applyAlignment="1" applyProtection="1">
      <alignment horizontal="right"/>
      <protection/>
    </xf>
    <xf numFmtId="0" fontId="62" fillId="37" borderId="41" xfId="0" applyFont="1" applyFill="1" applyBorder="1" applyAlignment="1" applyProtection="1">
      <alignment horizontal="right"/>
      <protection/>
    </xf>
    <xf numFmtId="0" fontId="62" fillId="37" borderId="41" xfId="0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44" fontId="63" fillId="0" borderId="22" xfId="47" applyNumberFormat="1" applyFont="1" applyBorder="1" applyAlignment="1" applyProtection="1" quotePrefix="1">
      <alignment horizontal="right" vertical="center"/>
      <protection/>
    </xf>
    <xf numFmtId="44" fontId="63" fillId="0" borderId="26" xfId="47" applyNumberFormat="1" applyFont="1" applyBorder="1" applyAlignment="1" applyProtection="1">
      <alignment horizontal="right" vertical="center"/>
      <protection/>
    </xf>
    <xf numFmtId="44" fontId="63" fillId="0" borderId="24" xfId="47" applyNumberFormat="1" applyFont="1" applyBorder="1" applyAlignment="1" applyProtection="1">
      <alignment horizontal="right" vertical="center"/>
      <protection/>
    </xf>
    <xf numFmtId="7" fontId="64" fillId="0" borderId="22" xfId="47" applyNumberFormat="1" applyFont="1" applyBorder="1" applyAlignment="1" applyProtection="1">
      <alignment horizontal="right" vertical="center"/>
      <protection/>
    </xf>
    <xf numFmtId="7" fontId="64" fillId="0" borderId="26" xfId="47" applyNumberFormat="1" applyFont="1" applyBorder="1" applyAlignment="1" applyProtection="1">
      <alignment horizontal="right" vertical="center"/>
      <protection/>
    </xf>
    <xf numFmtId="7" fontId="64" fillId="0" borderId="24" xfId="47" applyNumberFormat="1" applyFont="1" applyBorder="1" applyAlignment="1" applyProtection="1">
      <alignment horizontal="right" vertical="center"/>
      <protection/>
    </xf>
    <xf numFmtId="0" fontId="62" fillId="37" borderId="40" xfId="0" applyFont="1" applyFill="1" applyBorder="1" applyAlignment="1" applyProtection="1">
      <alignment horizontal="right"/>
      <protection/>
    </xf>
    <xf numFmtId="0" fontId="62" fillId="0" borderId="0" xfId="0" applyFont="1" applyFill="1" applyBorder="1" applyAlignment="1" applyProtection="1">
      <alignment horizontal="right"/>
      <protection/>
    </xf>
    <xf numFmtId="44" fontId="63" fillId="0" borderId="16" xfId="49" applyNumberFormat="1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44" fontId="63" fillId="0" borderId="22" xfId="0" applyNumberFormat="1" applyFont="1" applyFill="1" applyBorder="1" applyAlignment="1" applyProtection="1">
      <alignment horizontal="right"/>
      <protection locked="0"/>
    </xf>
    <xf numFmtId="44" fontId="63" fillId="0" borderId="26" xfId="0" applyNumberFormat="1" applyFont="1" applyFill="1" applyBorder="1" applyAlignment="1" applyProtection="1">
      <alignment horizontal="right"/>
      <protection locked="0"/>
    </xf>
    <xf numFmtId="44" fontId="63" fillId="0" borderId="24" xfId="0" applyNumberFormat="1" applyFont="1" applyFill="1" applyBorder="1" applyAlignment="1" applyProtection="1">
      <alignment horizontal="right"/>
      <protection locked="0"/>
    </xf>
    <xf numFmtId="44" fontId="64" fillId="0" borderId="22" xfId="0" applyNumberFormat="1" applyFont="1" applyBorder="1" applyAlignment="1" applyProtection="1">
      <alignment horizontal="right" wrapText="1"/>
      <protection/>
    </xf>
    <xf numFmtId="44" fontId="64" fillId="0" borderId="26" xfId="0" applyNumberFormat="1" applyFont="1" applyBorder="1" applyAlignment="1" applyProtection="1">
      <alignment horizontal="right"/>
      <protection/>
    </xf>
    <xf numFmtId="44" fontId="64" fillId="0" borderId="24" xfId="0" applyNumberFormat="1" applyFont="1" applyBorder="1" applyAlignment="1" applyProtection="1">
      <alignment horizontal="right"/>
      <protection/>
    </xf>
    <xf numFmtId="0" fontId="66" fillId="8" borderId="16" xfId="0" applyFont="1" applyFill="1" applyBorder="1" applyAlignment="1" applyProtection="1">
      <alignment horizontal="center" vertical="center"/>
      <protection/>
    </xf>
    <xf numFmtId="0" fontId="67" fillId="8" borderId="16" xfId="0" applyFont="1" applyFill="1" applyBorder="1" applyAlignment="1" applyProtection="1">
      <alignment horizontal="center" vertical="center"/>
      <protection/>
    </xf>
    <xf numFmtId="0" fontId="66" fillId="7" borderId="16" xfId="0" applyFont="1" applyFill="1" applyBorder="1" applyAlignment="1" applyProtection="1">
      <alignment horizontal="center" vertical="center"/>
      <protection/>
    </xf>
    <xf numFmtId="0" fontId="64" fillId="0" borderId="42" xfId="0" applyFont="1" applyBorder="1" applyAlignment="1" applyProtection="1">
      <alignment horizontal="right" vertical="center"/>
      <protection/>
    </xf>
    <xf numFmtId="7" fontId="64" fillId="0" borderId="16" xfId="47" applyNumberFormat="1" applyFont="1" applyBorder="1" applyAlignment="1" applyProtection="1">
      <alignment horizontal="right" vertical="center"/>
      <protection/>
    </xf>
    <xf numFmtId="176" fontId="64" fillId="0" borderId="16" xfId="0" applyNumberFormat="1" applyFont="1" applyBorder="1" applyAlignment="1" applyProtection="1">
      <alignment horizontal="right" vertical="center"/>
      <protection/>
    </xf>
    <xf numFmtId="176" fontId="64" fillId="0" borderId="22" xfId="0" applyNumberFormat="1" applyFont="1" applyBorder="1" applyAlignment="1" applyProtection="1">
      <alignment horizontal="right" vertical="center"/>
      <protection/>
    </xf>
    <xf numFmtId="176" fontId="64" fillId="0" borderId="26" xfId="0" applyNumberFormat="1" applyFont="1" applyBorder="1" applyAlignment="1" applyProtection="1">
      <alignment horizontal="right" vertical="center"/>
      <protection/>
    </xf>
    <xf numFmtId="176" fontId="64" fillId="0" borderId="24" xfId="0" applyNumberFormat="1" applyFont="1" applyBorder="1" applyAlignment="1" applyProtection="1">
      <alignment horizontal="right" vertical="center"/>
      <protection/>
    </xf>
    <xf numFmtId="0" fontId="66" fillId="35" borderId="22" xfId="0" applyFont="1" applyFill="1" applyBorder="1" applyAlignment="1" applyProtection="1">
      <alignment horizontal="center" vertical="center"/>
      <protection/>
    </xf>
    <xf numFmtId="0" fontId="66" fillId="35" borderId="26" xfId="0" applyFont="1" applyFill="1" applyBorder="1" applyAlignment="1" applyProtection="1">
      <alignment horizontal="center" vertical="center"/>
      <protection/>
    </xf>
    <xf numFmtId="0" fontId="66" fillId="35" borderId="24" xfId="0" applyFont="1" applyFill="1" applyBorder="1" applyAlignment="1" applyProtection="1">
      <alignment horizontal="center" vertical="center"/>
      <protection/>
    </xf>
    <xf numFmtId="0" fontId="65" fillId="37" borderId="22" xfId="0" applyFont="1" applyFill="1" applyBorder="1" applyAlignment="1" applyProtection="1">
      <alignment horizontal="center" vertical="center"/>
      <protection/>
    </xf>
    <xf numFmtId="0" fontId="65" fillId="37" borderId="26" xfId="0" applyFont="1" applyFill="1" applyBorder="1" applyAlignment="1" applyProtection="1">
      <alignment horizontal="center" vertical="center"/>
      <protection/>
    </xf>
    <xf numFmtId="0" fontId="65" fillId="37" borderId="24" xfId="0" applyFont="1" applyFill="1" applyBorder="1" applyAlignment="1" applyProtection="1">
      <alignment horizontal="center" vertical="center"/>
      <protection/>
    </xf>
    <xf numFmtId="0" fontId="68" fillId="35" borderId="22" xfId="0" applyFont="1" applyFill="1" applyBorder="1" applyAlignment="1" applyProtection="1">
      <alignment horizontal="center" vertical="center" wrapText="1"/>
      <protection/>
    </xf>
    <xf numFmtId="0" fontId="68" fillId="35" borderId="26" xfId="0" applyFont="1" applyFill="1" applyBorder="1" applyAlignment="1" applyProtection="1">
      <alignment horizontal="center" vertical="center" wrapText="1"/>
      <protection/>
    </xf>
    <xf numFmtId="0" fontId="68" fillId="35" borderId="24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 horizontal="right" vertical="center"/>
    </xf>
    <xf numFmtId="0" fontId="69" fillId="0" borderId="0" xfId="0" applyFont="1" applyAlignment="1" applyProtection="1">
      <alignment horizontal="left" vertical="top" wrapText="1"/>
      <protection/>
    </xf>
    <xf numFmtId="0" fontId="61" fillId="0" borderId="16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 2" xfId="51"/>
    <cellStyle name="Neutre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5"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13</xdr:col>
      <xdr:colOff>66675</xdr:colOff>
      <xdr:row>2</xdr:row>
      <xdr:rowOff>219075</xdr:rowOff>
    </xdr:to>
    <xdr:pic>
      <xdr:nvPicPr>
        <xdr:cNvPr id="1" name="Image 85" descr="http://www.sodec.gouv.qc.ca/documents/logotypes/sodec/logo_sodec_2_2c_l.jpg"/>
        <xdr:cNvPicPr preferRelativeResize="1">
          <a:picLocks noChangeAspect="1"/>
        </xdr:cNvPicPr>
      </xdr:nvPicPr>
      <xdr:blipFill>
        <a:blip r:embed="rId1"/>
        <a:srcRect l="6250" t="22001" r="5381" b="23724"/>
        <a:stretch>
          <a:fillRect/>
        </a:stretch>
      </xdr:blipFill>
      <xdr:spPr>
        <a:xfrm>
          <a:off x="38100" y="28575"/>
          <a:ext cx="1762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C115"/>
  <sheetViews>
    <sheetView zoomScale="90" zoomScaleNormal="90" zoomScalePageLayoutView="0" workbookViewId="0" topLeftCell="A29">
      <selection activeCell="A44" sqref="A44:A47"/>
    </sheetView>
  </sheetViews>
  <sheetFormatPr defaultColWidth="11.421875" defaultRowHeight="15"/>
  <cols>
    <col min="1" max="1" width="49.28125" style="0" customWidth="1"/>
    <col min="2" max="2" width="14.140625" style="0" customWidth="1"/>
    <col min="3" max="3" width="85.7109375" style="0" customWidth="1"/>
    <col min="4" max="4" width="14.00390625" style="24" customWidth="1"/>
  </cols>
  <sheetData>
    <row r="1" spans="1:2" ht="15">
      <c r="A1" s="1" t="s">
        <v>13</v>
      </c>
      <c r="B1">
        <v>44</v>
      </c>
    </row>
    <row r="2" spans="1:2" ht="15">
      <c r="A2" s="1" t="s">
        <v>0</v>
      </c>
      <c r="B2">
        <v>38</v>
      </c>
    </row>
    <row r="3" spans="1:2" ht="15">
      <c r="A3" s="1" t="s">
        <v>1</v>
      </c>
      <c r="B3">
        <v>1</v>
      </c>
    </row>
    <row r="4" spans="1:2" ht="15">
      <c r="A4" s="1" t="s">
        <v>2</v>
      </c>
      <c r="B4">
        <v>2</v>
      </c>
    </row>
    <row r="5" spans="1:2" ht="15">
      <c r="A5" s="1" t="s">
        <v>14</v>
      </c>
      <c r="B5">
        <v>1</v>
      </c>
    </row>
    <row r="6" spans="1:3" ht="15">
      <c r="A6" s="1" t="s">
        <v>8</v>
      </c>
      <c r="B6" s="5">
        <v>60</v>
      </c>
      <c r="C6" t="s">
        <v>11</v>
      </c>
    </row>
    <row r="7" spans="1:3" ht="15">
      <c r="A7" s="1" t="s">
        <v>9</v>
      </c>
      <c r="B7">
        <v>5</v>
      </c>
      <c r="C7" t="s">
        <v>10</v>
      </c>
    </row>
    <row r="8" spans="1:3" ht="15">
      <c r="A8" s="1" t="s">
        <v>23</v>
      </c>
      <c r="B8">
        <v>7</v>
      </c>
      <c r="C8" t="s">
        <v>24</v>
      </c>
    </row>
    <row r="9" spans="1:3" ht="15">
      <c r="A9" s="1" t="s">
        <v>25</v>
      </c>
      <c r="B9">
        <v>100</v>
      </c>
      <c r="C9" t="s">
        <v>26</v>
      </c>
    </row>
    <row r="10" spans="1:3" ht="15">
      <c r="A10" s="1" t="s">
        <v>27</v>
      </c>
      <c r="B10">
        <v>768</v>
      </c>
      <c r="C10" t="s">
        <v>28</v>
      </c>
    </row>
    <row r="12" ht="15">
      <c r="A12" t="s">
        <v>12</v>
      </c>
    </row>
    <row r="13" ht="15">
      <c r="A13" s="2" t="s">
        <v>3</v>
      </c>
    </row>
    <row r="14" ht="15">
      <c r="A14" s="3" t="s">
        <v>4</v>
      </c>
    </row>
    <row r="15" ht="15">
      <c r="A15" s="4"/>
    </row>
    <row r="16" ht="15">
      <c r="A16" s="2" t="s">
        <v>5</v>
      </c>
    </row>
    <row r="17" ht="15">
      <c r="A17" s="3" t="s">
        <v>6</v>
      </c>
    </row>
    <row r="18" ht="15">
      <c r="A18" s="3" t="s">
        <v>7</v>
      </c>
    </row>
    <row r="19" ht="15">
      <c r="A19" s="4"/>
    </row>
    <row r="20" ht="15">
      <c r="A20" s="2" t="s">
        <v>5</v>
      </c>
    </row>
    <row r="21" ht="15">
      <c r="A21" s="3" t="s">
        <v>7</v>
      </c>
    </row>
    <row r="22" ht="15">
      <c r="A22" s="7"/>
    </row>
    <row r="23" ht="15">
      <c r="A23" s="3" t="s">
        <v>16</v>
      </c>
    </row>
    <row r="24" ht="15">
      <c r="A24" s="6" t="s">
        <v>17</v>
      </c>
    </row>
    <row r="25" ht="15">
      <c r="A25" s="7"/>
    </row>
    <row r="26" ht="15">
      <c r="A26" s="3" t="s">
        <v>21</v>
      </c>
    </row>
    <row r="27" ht="15">
      <c r="A27" s="3" t="s">
        <v>22</v>
      </c>
    </row>
    <row r="28" ht="15">
      <c r="A28" s="8" t="s">
        <v>20</v>
      </c>
    </row>
    <row r="29" ht="15">
      <c r="A29" s="2" t="s">
        <v>18</v>
      </c>
    </row>
    <row r="30" ht="15">
      <c r="A30" s="3" t="s">
        <v>19</v>
      </c>
    </row>
    <row r="31" ht="15">
      <c r="A31" s="9" t="s">
        <v>20</v>
      </c>
    </row>
    <row r="32" ht="15">
      <c r="A32" s="26" t="s">
        <v>30</v>
      </c>
    </row>
    <row r="33" ht="15">
      <c r="A33" s="13" t="s">
        <v>91</v>
      </c>
    </row>
    <row r="34" ht="15">
      <c r="A34" s="14" t="s">
        <v>20</v>
      </c>
    </row>
    <row r="35" ht="15">
      <c r="A35" s="18" t="s">
        <v>43</v>
      </c>
    </row>
    <row r="36" ht="15">
      <c r="A36" s="19" t="s">
        <v>42</v>
      </c>
    </row>
    <row r="37" ht="15">
      <c r="A37" s="19" t="s">
        <v>44</v>
      </c>
    </row>
    <row r="38" ht="15">
      <c r="A38" s="19" t="s">
        <v>7</v>
      </c>
    </row>
    <row r="39" ht="15">
      <c r="A39" s="9"/>
    </row>
    <row r="40" ht="15">
      <c r="A40" s="2" t="s">
        <v>3</v>
      </c>
    </row>
    <row r="41" ht="15">
      <c r="A41" s="3" t="s">
        <v>4</v>
      </c>
    </row>
    <row r="42" ht="15">
      <c r="A42" s="3" t="s">
        <v>73</v>
      </c>
    </row>
    <row r="43" ht="15">
      <c r="A43" s="4"/>
    </row>
    <row r="44" ht="15">
      <c r="A44" s="25" t="s">
        <v>99</v>
      </c>
    </row>
    <row r="45" ht="17.25">
      <c r="A45" s="6" t="s">
        <v>93</v>
      </c>
    </row>
    <row r="46" ht="15">
      <c r="A46" s="6" t="s">
        <v>98</v>
      </c>
    </row>
    <row r="47" ht="15">
      <c r="A47" s="14"/>
    </row>
    <row r="48" ht="15">
      <c r="A48" s="27" t="s">
        <v>119</v>
      </c>
    </row>
    <row r="49" ht="15">
      <c r="A49" s="27" t="s">
        <v>120</v>
      </c>
    </row>
    <row r="50" ht="15">
      <c r="A50" s="27" t="s">
        <v>121</v>
      </c>
    </row>
    <row r="51" ht="15">
      <c r="A51" s="27" t="s">
        <v>151</v>
      </c>
    </row>
    <row r="52" ht="15">
      <c r="A52" s="27" t="s">
        <v>94</v>
      </c>
    </row>
    <row r="53" ht="15">
      <c r="A53" s="14"/>
    </row>
    <row r="54" ht="15">
      <c r="A54" s="3" t="s">
        <v>95</v>
      </c>
    </row>
    <row r="55" ht="15">
      <c r="A55" s="3" t="s">
        <v>96</v>
      </c>
    </row>
    <row r="56" spans="1:3" ht="15">
      <c r="A56" s="8" t="s">
        <v>97</v>
      </c>
      <c r="B56" s="21"/>
      <c r="C56" s="16"/>
    </row>
    <row r="57" spans="1:3" ht="15">
      <c r="A57" s="9"/>
      <c r="B57" s="21"/>
      <c r="C57" s="16"/>
    </row>
    <row r="58" spans="1:3" ht="15">
      <c r="A58" s="3" t="s">
        <v>107</v>
      </c>
      <c r="B58" s="21"/>
      <c r="C58" s="16"/>
    </row>
    <row r="59" spans="1:3" ht="15">
      <c r="A59" s="3" t="s">
        <v>111</v>
      </c>
      <c r="B59" s="21"/>
      <c r="C59" s="16"/>
    </row>
    <row r="60" spans="1:3" ht="15">
      <c r="A60" s="3" t="s">
        <v>110</v>
      </c>
      <c r="B60" s="21"/>
      <c r="C60" s="16"/>
    </row>
    <row r="61" spans="1:3" ht="15">
      <c r="A61" s="3" t="s">
        <v>103</v>
      </c>
      <c r="B61" s="21"/>
      <c r="C61" s="16"/>
    </row>
    <row r="62" spans="1:3" ht="15">
      <c r="A62" s="3" t="s">
        <v>100</v>
      </c>
      <c r="B62" s="21"/>
      <c r="C62" s="16"/>
    </row>
    <row r="63" spans="1:3" ht="15">
      <c r="A63" s="3" t="s">
        <v>101</v>
      </c>
      <c r="B63" s="21"/>
      <c r="C63" s="16"/>
    </row>
    <row r="64" spans="1:3" ht="15">
      <c r="A64" s="3" t="s">
        <v>105</v>
      </c>
      <c r="B64" s="21"/>
      <c r="C64" s="16"/>
    </row>
    <row r="65" spans="1:3" ht="15">
      <c r="A65" s="3" t="s">
        <v>109</v>
      </c>
      <c r="B65" s="21"/>
      <c r="C65" s="16"/>
    </row>
    <row r="66" spans="1:3" ht="15">
      <c r="A66" s="3" t="s">
        <v>116</v>
      </c>
      <c r="B66" s="21"/>
      <c r="C66" s="16"/>
    </row>
    <row r="67" spans="1:3" ht="15">
      <c r="A67" s="3" t="s">
        <v>104</v>
      </c>
      <c r="B67" s="21"/>
      <c r="C67" s="16"/>
    </row>
    <row r="68" spans="1:3" ht="15">
      <c r="A68" s="3" t="s">
        <v>108</v>
      </c>
      <c r="B68" s="21"/>
      <c r="C68" s="16"/>
    </row>
    <row r="69" spans="1:3" ht="15">
      <c r="A69" s="3" t="s">
        <v>102</v>
      </c>
      <c r="B69" s="21"/>
      <c r="C69" s="16"/>
    </row>
    <row r="70" spans="1:3" ht="15">
      <c r="A70" s="3" t="s">
        <v>106</v>
      </c>
      <c r="B70" s="21"/>
      <c r="C70" s="16"/>
    </row>
    <row r="71" spans="1:3" ht="15">
      <c r="A71" s="4"/>
      <c r="B71" s="21"/>
      <c r="C71" s="16"/>
    </row>
    <row r="72" spans="1:3" ht="15">
      <c r="A72" s="17"/>
      <c r="B72" s="21"/>
      <c r="C72" s="16"/>
    </row>
    <row r="73" spans="1:3" ht="15">
      <c r="A73" s="17"/>
      <c r="B73" s="21" t="s">
        <v>48</v>
      </c>
      <c r="C73" s="16" t="s">
        <v>37</v>
      </c>
    </row>
    <row r="74" spans="2:3" ht="15">
      <c r="B74" s="20" t="s">
        <v>49</v>
      </c>
      <c r="C74" s="10" t="s">
        <v>31</v>
      </c>
    </row>
    <row r="75" ht="105">
      <c r="C75" s="11" t="s">
        <v>74</v>
      </c>
    </row>
    <row r="76" spans="2:3" ht="15">
      <c r="B76" s="20" t="s">
        <v>50</v>
      </c>
      <c r="C76" s="10" t="s">
        <v>34</v>
      </c>
    </row>
    <row r="77" ht="30">
      <c r="C77" s="15" t="s">
        <v>33</v>
      </c>
    </row>
    <row r="78" spans="2:3" ht="15">
      <c r="B78" s="20" t="s">
        <v>54</v>
      </c>
      <c r="C78" s="10" t="s">
        <v>40</v>
      </c>
    </row>
    <row r="79" ht="30">
      <c r="C79" s="15" t="s">
        <v>46</v>
      </c>
    </row>
    <row r="80" spans="2:3" ht="15">
      <c r="B80" s="20" t="s">
        <v>51</v>
      </c>
      <c r="C80" s="10" t="s">
        <v>35</v>
      </c>
    </row>
    <row r="81" ht="45">
      <c r="C81" s="12" t="s">
        <v>36</v>
      </c>
    </row>
    <row r="82" spans="2:3" ht="15">
      <c r="B82" s="20" t="s">
        <v>47</v>
      </c>
      <c r="C82" s="10" t="s">
        <v>29</v>
      </c>
    </row>
    <row r="83" spans="2:3" ht="366" customHeight="1">
      <c r="B83" s="11"/>
      <c r="C83" s="12" t="s">
        <v>86</v>
      </c>
    </row>
    <row r="84" spans="2:3" ht="90">
      <c r="B84" s="11" t="s">
        <v>85</v>
      </c>
      <c r="C84" s="12" t="s">
        <v>84</v>
      </c>
    </row>
    <row r="85" spans="2:3" ht="15" customHeight="1">
      <c r="B85" s="15" t="s">
        <v>79</v>
      </c>
      <c r="C85" s="23" t="s">
        <v>61</v>
      </c>
    </row>
    <row r="86" ht="30">
      <c r="C86" s="11" t="s">
        <v>32</v>
      </c>
    </row>
    <row r="87" spans="2:3" ht="15" customHeight="1">
      <c r="B87" t="s">
        <v>59</v>
      </c>
      <c r="C87" s="10" t="s">
        <v>60</v>
      </c>
    </row>
    <row r="88" ht="45">
      <c r="C88" s="11" t="s">
        <v>62</v>
      </c>
    </row>
    <row r="89" spans="2:3" ht="15">
      <c r="B89" s="20" t="s">
        <v>53</v>
      </c>
      <c r="C89" s="10" t="s">
        <v>45</v>
      </c>
    </row>
    <row r="90" ht="75">
      <c r="C90" s="15" t="s">
        <v>56</v>
      </c>
    </row>
    <row r="91" spans="2:3" ht="15">
      <c r="B91" t="s">
        <v>63</v>
      </c>
      <c r="C91" s="10" t="s">
        <v>64</v>
      </c>
    </row>
    <row r="92" ht="60">
      <c r="C92" s="15" t="s">
        <v>65</v>
      </c>
    </row>
    <row r="93" spans="2:3" ht="15">
      <c r="B93" s="20" t="s">
        <v>68</v>
      </c>
      <c r="C93" s="10" t="s">
        <v>67</v>
      </c>
    </row>
    <row r="94" ht="15">
      <c r="C94" s="15" t="s">
        <v>69</v>
      </c>
    </row>
    <row r="95" spans="2:3" ht="15">
      <c r="B95" s="20" t="s">
        <v>52</v>
      </c>
      <c r="C95" s="10" t="s">
        <v>38</v>
      </c>
    </row>
    <row r="96" ht="105">
      <c r="C96" s="15" t="s">
        <v>39</v>
      </c>
    </row>
    <row r="97" spans="2:3" ht="15">
      <c r="B97" s="20" t="s">
        <v>55</v>
      </c>
      <c r="C97" s="10" t="s">
        <v>41</v>
      </c>
    </row>
    <row r="98" ht="45">
      <c r="C98" s="15" t="s">
        <v>71</v>
      </c>
    </row>
    <row r="99" spans="2:3" ht="15">
      <c r="B99" s="20" t="s">
        <v>57</v>
      </c>
      <c r="C99" s="10" t="s">
        <v>58</v>
      </c>
    </row>
    <row r="100" ht="90">
      <c r="C100" s="22" t="s">
        <v>72</v>
      </c>
    </row>
    <row r="101" spans="2:3" ht="15">
      <c r="B101" s="20" t="s">
        <v>70</v>
      </c>
      <c r="C101" s="10" t="s">
        <v>66</v>
      </c>
    </row>
    <row r="102" ht="45">
      <c r="C102" s="22" t="s">
        <v>92</v>
      </c>
    </row>
    <row r="103" spans="2:3" ht="15">
      <c r="B103" s="20" t="s">
        <v>75</v>
      </c>
      <c r="C103" s="10" t="s">
        <v>76</v>
      </c>
    </row>
    <row r="104" ht="60">
      <c r="C104" s="22" t="s">
        <v>80</v>
      </c>
    </row>
    <row r="105" spans="2:3" ht="15">
      <c r="B105" s="20" t="s">
        <v>77</v>
      </c>
      <c r="C105" s="10" t="s">
        <v>83</v>
      </c>
    </row>
    <row r="106" ht="60">
      <c r="C106" s="22" t="s">
        <v>78</v>
      </c>
    </row>
    <row r="107" spans="2:3" ht="15">
      <c r="B107" s="20" t="s">
        <v>81</v>
      </c>
      <c r="C107" s="10" t="s">
        <v>82</v>
      </c>
    </row>
    <row r="108" ht="75">
      <c r="C108" s="22" t="s">
        <v>87</v>
      </c>
    </row>
    <row r="109" spans="2:3" ht="15">
      <c r="B109" s="20" t="s">
        <v>88</v>
      </c>
      <c r="C109" s="10" t="s">
        <v>89</v>
      </c>
    </row>
    <row r="110" ht="45">
      <c r="C110" s="22" t="s">
        <v>90</v>
      </c>
    </row>
    <row r="111" spans="2:3" ht="15">
      <c r="B111" t="s">
        <v>112</v>
      </c>
      <c r="C111" s="10" t="s">
        <v>113</v>
      </c>
    </row>
    <row r="112" ht="15">
      <c r="C112" s="22" t="s">
        <v>114</v>
      </c>
    </row>
    <row r="113" spans="2:3" ht="15">
      <c r="B113" t="s">
        <v>117</v>
      </c>
      <c r="C113" s="10" t="s">
        <v>115</v>
      </c>
    </row>
    <row r="114" ht="272.25" customHeight="1">
      <c r="C114" s="12" t="s">
        <v>124</v>
      </c>
    </row>
    <row r="115" ht="150">
      <c r="C115" s="11" t="s">
        <v>118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95"/>
  <sheetViews>
    <sheetView showGridLines="0" showRowColHeaders="0" tabSelected="1" zoomScaleSheetLayoutView="100" zoomScalePageLayoutView="0" workbookViewId="0" topLeftCell="A1">
      <selection activeCell="M40" sqref="M40:AI40"/>
    </sheetView>
  </sheetViews>
  <sheetFormatPr defaultColWidth="11.421875" defaultRowHeight="15"/>
  <cols>
    <col min="1" max="52" width="2.00390625" style="0" customWidth="1"/>
    <col min="53" max="53" width="3.7109375" style="0" hidden="1" customWidth="1"/>
    <col min="54" max="57" width="2.00390625" style="0" customWidth="1"/>
    <col min="58" max="58" width="5.28125" style="0" hidden="1" customWidth="1"/>
    <col min="59" max="66" width="2.00390625" style="0" customWidth="1"/>
    <col min="67" max="67" width="5.8515625" style="0" hidden="1" customWidth="1"/>
    <col min="68" max="99" width="2.00390625" style="0" customWidth="1"/>
    <col min="100" max="100" width="3.421875" style="0" customWidth="1"/>
    <col min="101" max="105" width="2.00390625" style="0" customWidth="1"/>
    <col min="106" max="106" width="3.28125" style="0" customWidth="1"/>
    <col min="107" max="107" width="4.421875" style="0" hidden="1" customWidth="1"/>
    <col min="108" max="119" width="2.00390625" style="0" customWidth="1"/>
    <col min="120" max="120" width="6.140625" style="0" hidden="1" customWidth="1"/>
    <col min="121" max="121" width="11.140625" style="0" hidden="1" customWidth="1"/>
    <col min="122" max="122" width="10.421875" style="0" hidden="1" customWidth="1"/>
  </cols>
  <sheetData>
    <row r="1" spans="1:119" ht="6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</row>
    <row r="2" spans="1:119" ht="18.75">
      <c r="A2" s="128" t="s">
        <v>125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</row>
    <row r="3" spans="1:119" ht="19.5" customHeight="1">
      <c r="A3" s="129" t="s">
        <v>126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</row>
    <row r="4" spans="1:119" ht="15">
      <c r="A4" s="29"/>
      <c r="B4" s="29"/>
      <c r="C4" s="101" t="s">
        <v>15</v>
      </c>
      <c r="D4" s="102"/>
      <c r="E4" s="102"/>
      <c r="F4" s="102"/>
      <c r="G4" s="102"/>
      <c r="H4" s="102"/>
      <c r="I4" s="102"/>
      <c r="J4" s="103"/>
      <c r="K4" s="104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6"/>
      <c r="AL4" s="29"/>
      <c r="AM4" s="29"/>
      <c r="AN4" s="29"/>
      <c r="AO4" s="135" t="s">
        <v>127</v>
      </c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98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100"/>
      <c r="CA4" s="84"/>
      <c r="CB4" s="101" t="s">
        <v>142</v>
      </c>
      <c r="CC4" s="102"/>
      <c r="CD4" s="102"/>
      <c r="CE4" s="102"/>
      <c r="CF4" s="102"/>
      <c r="CG4" s="102"/>
      <c r="CH4" s="102"/>
      <c r="CI4" s="102"/>
      <c r="CJ4" s="103"/>
      <c r="CK4" s="104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6"/>
      <c r="DJ4" s="83"/>
      <c r="DK4" s="72"/>
      <c r="DL4" s="72"/>
      <c r="DM4" s="72"/>
      <c r="DN4" s="72"/>
      <c r="DO4" s="72"/>
    </row>
    <row r="5" spans="1:119" ht="6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</row>
    <row r="6" spans="1:119" ht="15">
      <c r="A6" s="29"/>
      <c r="B6" s="29"/>
      <c r="C6" s="92" t="s">
        <v>148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4"/>
      <c r="W6" s="92" t="s">
        <v>147</v>
      </c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4"/>
      <c r="AL6" s="67"/>
      <c r="AM6" s="67"/>
      <c r="AN6" s="67"/>
      <c r="AO6" s="92" t="s">
        <v>148</v>
      </c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4"/>
      <c r="BK6" s="92" t="s">
        <v>147</v>
      </c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4"/>
      <c r="CA6" s="72"/>
      <c r="CB6" s="101" t="s">
        <v>122</v>
      </c>
      <c r="CC6" s="102"/>
      <c r="CD6" s="102"/>
      <c r="CE6" s="102"/>
      <c r="CF6" s="102"/>
      <c r="CG6" s="110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2"/>
      <c r="CZ6" s="102" t="s">
        <v>149</v>
      </c>
      <c r="DA6" s="102"/>
      <c r="DB6" s="103"/>
      <c r="DC6" s="75"/>
      <c r="DD6" s="113"/>
      <c r="DE6" s="113"/>
      <c r="DF6" s="113"/>
      <c r="DG6" s="113"/>
      <c r="DH6" s="113"/>
      <c r="DI6" s="113"/>
      <c r="DJ6" s="83"/>
      <c r="DK6" s="72"/>
      <c r="DL6" s="72"/>
      <c r="DM6" s="72"/>
      <c r="DN6" s="72"/>
      <c r="DO6" s="72"/>
    </row>
    <row r="7" spans="1:119" s="35" customFormat="1" ht="6.75" customHeight="1">
      <c r="A7" s="31"/>
      <c r="B7" s="31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7"/>
      <c r="W7" s="95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7"/>
      <c r="AL7" s="68"/>
      <c r="AM7" s="68"/>
      <c r="AN7" s="68"/>
      <c r="AO7" s="95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7"/>
      <c r="BK7" s="95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7"/>
      <c r="CA7" s="72"/>
      <c r="CB7" s="72"/>
      <c r="CC7" s="72"/>
      <c r="CD7" s="72"/>
      <c r="CE7" s="72"/>
      <c r="CF7" s="72"/>
      <c r="CG7" s="31"/>
      <c r="CH7" s="30"/>
      <c r="CI7" s="30"/>
      <c r="CJ7" s="30"/>
      <c r="CK7" s="30"/>
      <c r="CL7" s="30"/>
      <c r="CM7" s="30"/>
      <c r="CN7" s="30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30"/>
      <c r="DH7" s="30"/>
      <c r="DI7" s="30"/>
      <c r="DJ7" s="30"/>
      <c r="DK7" s="30"/>
      <c r="DL7" s="30"/>
      <c r="DM7" s="30"/>
      <c r="DN7" s="30"/>
      <c r="DO7" s="30"/>
    </row>
    <row r="8" spans="1:119" ht="15">
      <c r="A8" s="168">
        <v>1</v>
      </c>
      <c r="B8" s="168"/>
      <c r="C8" s="117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9"/>
      <c r="W8" s="117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9"/>
      <c r="AL8" s="74"/>
      <c r="AM8" s="169">
        <v>7</v>
      </c>
      <c r="AN8" s="169"/>
      <c r="AO8" s="107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9"/>
      <c r="BK8" s="107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9"/>
      <c r="CA8" s="73"/>
      <c r="CB8" s="101" t="s">
        <v>123</v>
      </c>
      <c r="CC8" s="102"/>
      <c r="CD8" s="102"/>
      <c r="CE8" s="102"/>
      <c r="CF8" s="103"/>
      <c r="CG8" s="110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2"/>
      <c r="DJ8" s="83"/>
      <c r="DK8" s="72"/>
      <c r="DL8" s="72"/>
      <c r="DM8" s="72"/>
      <c r="DN8" s="72"/>
      <c r="DO8" s="72"/>
    </row>
    <row r="9" spans="1:119" ht="15">
      <c r="A9" s="178">
        <v>2</v>
      </c>
      <c r="B9" s="178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6"/>
      <c r="W9" s="114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6"/>
      <c r="AL9" s="74"/>
      <c r="AM9" s="130">
        <v>8</v>
      </c>
      <c r="AN9" s="130"/>
      <c r="AO9" s="89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1"/>
      <c r="BK9" s="89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1"/>
      <c r="CA9" s="85"/>
      <c r="CB9" s="85"/>
      <c r="CC9" s="85"/>
      <c r="CD9" s="85"/>
      <c r="CE9" s="85"/>
      <c r="CF9" s="85"/>
      <c r="CG9" s="29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</row>
    <row r="10" spans="1:119" ht="15" customHeight="1">
      <c r="A10" s="178">
        <v>3</v>
      </c>
      <c r="B10" s="178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  <c r="W10" s="114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6"/>
      <c r="AL10" s="74"/>
      <c r="AM10" s="130">
        <v>9</v>
      </c>
      <c r="AN10" s="130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1"/>
      <c r="BK10" s="89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1"/>
      <c r="CA10" s="85"/>
      <c r="CB10" s="131" t="s">
        <v>201</v>
      </c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76"/>
      <c r="DL10" s="76"/>
      <c r="DM10" s="76"/>
      <c r="DN10" s="76"/>
      <c r="DO10" s="76"/>
    </row>
    <row r="11" spans="1:119" ht="15" customHeight="1">
      <c r="A11" s="178">
        <v>4</v>
      </c>
      <c r="B11" s="178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6"/>
      <c r="W11" s="114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6"/>
      <c r="AL11" s="74"/>
      <c r="AM11" s="130">
        <v>10</v>
      </c>
      <c r="AN11" s="130"/>
      <c r="AO11" s="89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1"/>
      <c r="BK11" s="89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1"/>
      <c r="CA11" s="85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76"/>
      <c r="DL11" s="76"/>
      <c r="DM11" s="76"/>
      <c r="DN11" s="76"/>
      <c r="DO11" s="76"/>
    </row>
    <row r="12" spans="1:119" ht="15" customHeight="1">
      <c r="A12" s="178">
        <v>5</v>
      </c>
      <c r="B12" s="178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6"/>
      <c r="W12" s="114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6"/>
      <c r="AL12" s="74"/>
      <c r="AM12" s="130">
        <v>11</v>
      </c>
      <c r="AN12" s="130"/>
      <c r="AO12" s="89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1"/>
      <c r="BK12" s="89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1"/>
      <c r="CA12" s="85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76"/>
      <c r="DL12" s="76"/>
      <c r="DM12" s="76"/>
      <c r="DN12" s="76"/>
      <c r="DO12" s="76"/>
    </row>
    <row r="13" spans="1:119" ht="15" customHeight="1">
      <c r="A13" s="178">
        <v>6</v>
      </c>
      <c r="B13" s="178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6"/>
      <c r="W13" s="114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6"/>
      <c r="AL13" s="74"/>
      <c r="AM13" s="130">
        <v>12</v>
      </c>
      <c r="AN13" s="130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1"/>
      <c r="BK13" s="89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1"/>
      <c r="CA13" s="85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76"/>
      <c r="DL13" s="76"/>
      <c r="DM13" s="76"/>
      <c r="DN13" s="76"/>
      <c r="DO13" s="76"/>
    </row>
    <row r="14" spans="1:119" ht="10.5" customHeight="1">
      <c r="A14" s="179"/>
      <c r="B14" s="17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69"/>
      <c r="AM14" s="171"/>
      <c r="AN14" s="17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76"/>
      <c r="DL14" s="76"/>
      <c r="DM14" s="76"/>
      <c r="DN14" s="76"/>
      <c r="DO14" s="76"/>
    </row>
    <row r="15" spans="1:119" ht="6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</row>
    <row r="16" spans="1:119" s="47" customFormat="1" ht="18.75">
      <c r="A16" s="70"/>
      <c r="B16" s="70"/>
      <c r="C16" s="200" t="s">
        <v>211</v>
      </c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0" t="s">
        <v>212</v>
      </c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2"/>
    </row>
    <row r="17" spans="1:119" s="47" customFormat="1" ht="18">
      <c r="A17" s="70"/>
      <c r="B17" s="70"/>
      <c r="C17" s="132" t="s">
        <v>158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4"/>
      <c r="AK17" s="188" t="s">
        <v>128</v>
      </c>
      <c r="AL17" s="189"/>
      <c r="AM17" s="189"/>
      <c r="AN17" s="189"/>
      <c r="AO17" s="189"/>
      <c r="AP17" s="189"/>
      <c r="AQ17" s="189"/>
      <c r="AR17" s="189"/>
      <c r="AS17" s="189"/>
      <c r="AT17" s="190" t="s">
        <v>129</v>
      </c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7" t="s">
        <v>159</v>
      </c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9"/>
    </row>
    <row r="18" spans="1:122" ht="120.75" customHeight="1">
      <c r="A18" s="160" t="s">
        <v>130</v>
      </c>
      <c r="B18" s="161"/>
      <c r="C18" s="150" t="s">
        <v>156</v>
      </c>
      <c r="D18" s="150"/>
      <c r="E18" s="150"/>
      <c r="F18" s="150"/>
      <c r="G18" s="150"/>
      <c r="H18" s="150" t="s">
        <v>157</v>
      </c>
      <c r="I18" s="150"/>
      <c r="J18" s="150"/>
      <c r="K18" s="150"/>
      <c r="L18" s="150"/>
      <c r="M18" s="149" t="s">
        <v>131</v>
      </c>
      <c r="N18" s="149"/>
      <c r="O18" s="149"/>
      <c r="P18" s="149"/>
      <c r="Q18" s="149"/>
      <c r="R18" s="149"/>
      <c r="S18" s="149"/>
      <c r="T18" s="149"/>
      <c r="U18" s="149"/>
      <c r="V18" s="149" t="s">
        <v>132</v>
      </c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50" t="s">
        <v>133</v>
      </c>
      <c r="AH18" s="150"/>
      <c r="AI18" s="150"/>
      <c r="AJ18" s="150"/>
      <c r="AK18" s="151" t="s">
        <v>134</v>
      </c>
      <c r="AL18" s="152"/>
      <c r="AM18" s="152"/>
      <c r="AN18" s="153"/>
      <c r="AO18" s="139" t="s">
        <v>135</v>
      </c>
      <c r="AP18" s="139"/>
      <c r="AQ18" s="139"/>
      <c r="AR18" s="139"/>
      <c r="AS18" s="139"/>
      <c r="AT18" s="142" t="s">
        <v>136</v>
      </c>
      <c r="AU18" s="142"/>
      <c r="AV18" s="142"/>
      <c r="AW18" s="142"/>
      <c r="AX18" s="142"/>
      <c r="AY18" s="142"/>
      <c r="AZ18" s="142"/>
      <c r="BA18" s="82" t="s">
        <v>191</v>
      </c>
      <c r="BB18" s="142" t="s">
        <v>137</v>
      </c>
      <c r="BC18" s="142"/>
      <c r="BD18" s="142"/>
      <c r="BE18" s="142"/>
      <c r="BF18" s="82" t="s">
        <v>193</v>
      </c>
      <c r="BG18" s="142" t="s">
        <v>138</v>
      </c>
      <c r="BH18" s="142"/>
      <c r="BI18" s="142"/>
      <c r="BJ18" s="142"/>
      <c r="BK18" s="142"/>
      <c r="BL18" s="142"/>
      <c r="BM18" s="142"/>
      <c r="BN18" s="142"/>
      <c r="BO18" s="82" t="s">
        <v>192</v>
      </c>
      <c r="BP18" s="142" t="s">
        <v>139</v>
      </c>
      <c r="BQ18" s="142"/>
      <c r="BR18" s="142"/>
      <c r="BS18" s="142"/>
      <c r="BT18" s="154" t="s">
        <v>202</v>
      </c>
      <c r="BU18" s="154"/>
      <c r="BV18" s="154"/>
      <c r="BW18" s="154"/>
      <c r="BX18" s="154"/>
      <c r="BY18" s="154" t="s">
        <v>140</v>
      </c>
      <c r="BZ18" s="154"/>
      <c r="CA18" s="154"/>
      <c r="CB18" s="154"/>
      <c r="CC18" s="154"/>
      <c r="CD18" s="154"/>
      <c r="CE18" s="154"/>
      <c r="CF18" s="154" t="s">
        <v>204</v>
      </c>
      <c r="CG18" s="154"/>
      <c r="CH18" s="154"/>
      <c r="CI18" s="154"/>
      <c r="CJ18" s="154"/>
      <c r="CK18" s="154"/>
      <c r="CL18" s="203" t="s">
        <v>206</v>
      </c>
      <c r="CM18" s="204"/>
      <c r="CN18" s="204"/>
      <c r="CO18" s="204"/>
      <c r="CP18" s="204"/>
      <c r="CQ18" s="205"/>
      <c r="CR18" s="204" t="s">
        <v>207</v>
      </c>
      <c r="CS18" s="204"/>
      <c r="CT18" s="204"/>
      <c r="CU18" s="204"/>
      <c r="CV18" s="205"/>
      <c r="CW18" s="154" t="s">
        <v>200</v>
      </c>
      <c r="CX18" s="154"/>
      <c r="CY18" s="154"/>
      <c r="CZ18" s="154"/>
      <c r="DA18" s="154"/>
      <c r="DB18" s="154"/>
      <c r="DC18" s="81" t="s">
        <v>194</v>
      </c>
      <c r="DD18" s="154" t="s">
        <v>203</v>
      </c>
      <c r="DE18" s="154"/>
      <c r="DF18" s="154"/>
      <c r="DG18" s="154"/>
      <c r="DH18" s="154"/>
      <c r="DI18" s="154"/>
      <c r="DJ18" s="154" t="s">
        <v>150</v>
      </c>
      <c r="DK18" s="154"/>
      <c r="DL18" s="154"/>
      <c r="DM18" s="154"/>
      <c r="DN18" s="154"/>
      <c r="DO18" s="154"/>
      <c r="DP18" s="33" t="s">
        <v>199</v>
      </c>
      <c r="DQ18" s="45" t="s">
        <v>210</v>
      </c>
      <c r="DR18" s="45" t="s">
        <v>209</v>
      </c>
    </row>
    <row r="19" spans="1:122" ht="15" customHeight="1">
      <c r="A19" s="162">
        <v>1</v>
      </c>
      <c r="B19" s="162"/>
      <c r="C19" s="123"/>
      <c r="D19" s="124"/>
      <c r="E19" s="124"/>
      <c r="F19" s="124"/>
      <c r="G19" s="125"/>
      <c r="H19" s="140"/>
      <c r="I19" s="140"/>
      <c r="J19" s="140"/>
      <c r="K19" s="140"/>
      <c r="L19" s="140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41"/>
      <c r="AH19" s="141"/>
      <c r="AI19" s="141"/>
      <c r="AJ19" s="141"/>
      <c r="AK19" s="141"/>
      <c r="AL19" s="141"/>
      <c r="AM19" s="141"/>
      <c r="AN19" s="141"/>
      <c r="AO19" s="180"/>
      <c r="AP19" s="180"/>
      <c r="AQ19" s="180"/>
      <c r="AR19" s="180"/>
      <c r="AS19" s="180"/>
      <c r="AT19" s="143"/>
      <c r="AU19" s="144"/>
      <c r="AV19" s="144"/>
      <c r="AW19" s="144"/>
      <c r="AX19" s="144"/>
      <c r="AY19" s="144"/>
      <c r="AZ19" s="145"/>
      <c r="BA19" s="87">
        <f>IF(BB19="30 à 99",1,IF(BB19="100 à 399",2,IF(BB19="+ de 399",3,0)))</f>
        <v>0</v>
      </c>
      <c r="BB19" s="146"/>
      <c r="BC19" s="147"/>
      <c r="BD19" s="147"/>
      <c r="BE19" s="148"/>
      <c r="BF19" s="88">
        <f>IF(BG19="Abitibi présence 1",1,IF(BG19="Abitibi présence 2",2,IF(BG19="Abitibi présence 3",3,IF(BG19="Fermont",4,IF(BG19="Îles-de-la-Madeleine",5,0)))))</f>
        <v>0</v>
      </c>
      <c r="BG19" s="163"/>
      <c r="BH19" s="164"/>
      <c r="BI19" s="164"/>
      <c r="BJ19" s="164"/>
      <c r="BK19" s="164"/>
      <c r="BL19" s="164"/>
      <c r="BM19" s="164"/>
      <c r="BN19" s="165"/>
      <c r="BO19" s="65">
        <f>IF(BP19="Régulier",1,IF(BP19="1e partie",2,IF(BP19="Doublé",3,0)))</f>
        <v>0</v>
      </c>
      <c r="BP19" s="143"/>
      <c r="BQ19" s="144"/>
      <c r="BR19" s="144"/>
      <c r="BS19" s="145"/>
      <c r="BT19" s="157"/>
      <c r="BU19" s="158"/>
      <c r="BV19" s="158"/>
      <c r="BW19" s="158"/>
      <c r="BX19" s="159"/>
      <c r="BY19" s="157"/>
      <c r="BZ19" s="158"/>
      <c r="CA19" s="158"/>
      <c r="CB19" s="158"/>
      <c r="CC19" s="158"/>
      <c r="CD19" s="158"/>
      <c r="CE19" s="159"/>
      <c r="CF19" s="182"/>
      <c r="CG19" s="183"/>
      <c r="CH19" s="183"/>
      <c r="CI19" s="183"/>
      <c r="CJ19" s="183"/>
      <c r="CK19" s="184"/>
      <c r="CL19" s="155">
        <f>IF(OR(BO19=2,BO19=0,AO19=0,BF19=5,BF19=4,CF19=0,DR19=1),0,IF(BA19=1,150,IF(BA19=2,250,IF(BA19=3,520,0))))</f>
        <v>0</v>
      </c>
      <c r="CM19" s="155"/>
      <c r="CN19" s="155"/>
      <c r="CO19" s="155"/>
      <c r="CP19" s="155"/>
      <c r="CQ19" s="155"/>
      <c r="CR19" s="172">
        <f>IF(OR(DR19=1,AO19=0),0,IF(AND(DR19=0,OR(CF19&gt;749,BO19=2),BA19=3),DP19*80,IF(AND(DR19=0,OR(CF19&gt;749,BO19=2),OR(BA19=1,BA19=2)),DP19*40,0)))</f>
        <v>0</v>
      </c>
      <c r="CS19" s="173"/>
      <c r="CT19" s="173"/>
      <c r="CU19" s="173"/>
      <c r="CV19" s="174"/>
      <c r="CW19" s="156">
        <f aca="true" t="shared" si="0" ref="CW19:CW24">IF(AO19=0,0,IF(DD19&gt;DQ19,"Max. dépassé",IF(AND(OR(BF19=5,BF19=4),DC19=1),"Déplacement",IF(AND(OR(BF19=5,BF19=4),DC19&gt;1),"Pas déplacement",IF(OR(AND(BF19=1,DC19=2),AND(BF19=2,DC19=2),AND(BF19=3,DC19=2)),80*DP19,0)))))</f>
        <v>0</v>
      </c>
      <c r="CX19" s="156"/>
      <c r="CY19" s="156"/>
      <c r="CZ19" s="156"/>
      <c r="DA19" s="156"/>
      <c r="DB19" s="156"/>
      <c r="DC19" s="79">
        <f>IF(AND(OR(BO19=1,BO19=3),BF19=1),_xlfn.COUNTIFS($BF$19:BF19,1),IF(AND(OR(BO19=1,BO19=3),BF19=2),_xlfn.COUNTIFS($BF$19:BF19,2),IF(AND(OR(BO19=1,BO19=3),BF19=3),_xlfn.COUNTIFS($BF$19:BF19,3),IF(AND(OR(BO19=1,BO19=3),BF19=4),_xlfn.COUNTIFS($BF$19:BF19,4),IF(AND(OR(BO19=1,BO19=3),BF19=5),_xlfn.COUNTIFS($BF$19:BF19,5),0)))))</f>
        <v>0</v>
      </c>
      <c r="DD19" s="166">
        <v>0</v>
      </c>
      <c r="DE19" s="166"/>
      <c r="DF19" s="166"/>
      <c r="DG19" s="166"/>
      <c r="DH19" s="166"/>
      <c r="DI19" s="166"/>
      <c r="DJ19" s="185">
        <f>IF(OR(AO19=0,DR19=1),0,IF(AND(OR(BF19=5,BF19=4),CW19="Déplacement"),(CL19+CR19+DD19),IF(AND(OR(BF19=5,BF19=4),CW19="Max. dépassé"),(CL19+CR19+DQ19),IF(AND(OR(BF19=5,BF19=4),CW19="Pas déplacement"),(CL19+CR19),(CL19+CR19+CW19)))))</f>
        <v>0</v>
      </c>
      <c r="DK19" s="186"/>
      <c r="DL19" s="186"/>
      <c r="DM19" s="186"/>
      <c r="DN19" s="186"/>
      <c r="DO19" s="187"/>
      <c r="DP19" s="46">
        <f aca="true" t="shared" si="1" ref="DP19:DP38">IF((BT19+BY19)&gt;12,12,(BT19+BY19))</f>
        <v>0</v>
      </c>
      <c r="DQ19" s="46">
        <f>650*DP19</f>
        <v>0</v>
      </c>
      <c r="DR19" s="46">
        <f>IF(OR(AND((BT19+BY19)&lt;4,CF19&gt;4000),AND((BT19+BY19)&lt;8,(BT19+BY19)&gt;3,CF19&gt;8000),AND((BT19+BY19)&lt;14,(BT19+BY19)&gt;7,CF19&gt;15000),AND((BT19+BY19)&lt;21,(BT19+BY19)&gt;13,CF19&gt;20000),AND((BT19+BY19)&gt;20,CF19&gt;25000)),1,0)</f>
        <v>0</v>
      </c>
    </row>
    <row r="20" spans="1:122" ht="16.5">
      <c r="A20" s="162">
        <v>2</v>
      </c>
      <c r="B20" s="162"/>
      <c r="C20" s="123"/>
      <c r="D20" s="124"/>
      <c r="E20" s="124"/>
      <c r="F20" s="124"/>
      <c r="G20" s="125"/>
      <c r="H20" s="140"/>
      <c r="I20" s="140"/>
      <c r="J20" s="140"/>
      <c r="K20" s="140"/>
      <c r="L20" s="140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41"/>
      <c r="AH20" s="141"/>
      <c r="AI20" s="141"/>
      <c r="AJ20" s="141"/>
      <c r="AK20" s="141"/>
      <c r="AL20" s="141"/>
      <c r="AM20" s="141"/>
      <c r="AN20" s="141"/>
      <c r="AO20" s="180"/>
      <c r="AP20" s="180"/>
      <c r="AQ20" s="180"/>
      <c r="AR20" s="180"/>
      <c r="AS20" s="180"/>
      <c r="AT20" s="143"/>
      <c r="AU20" s="144"/>
      <c r="AV20" s="144"/>
      <c r="AW20" s="144"/>
      <c r="AX20" s="144"/>
      <c r="AY20" s="144"/>
      <c r="AZ20" s="145"/>
      <c r="BA20" s="87">
        <f>IF(BB20="30 à 99",1,IF(BB20="100 à 399",2,IF(BB20="+ de 399",3,0)))</f>
        <v>0</v>
      </c>
      <c r="BB20" s="146"/>
      <c r="BC20" s="147"/>
      <c r="BD20" s="147"/>
      <c r="BE20" s="148"/>
      <c r="BF20" s="88">
        <f>IF(BG20="Abitibi présence 1",1,IF(BG20="Abitibi présence 2",2,IF(BG20="Abitibi présence 3",3,IF(BG20="Fermont",4,IF(BG20="Îles-de-la-Madeleine",5,0)))))</f>
        <v>0</v>
      </c>
      <c r="BG20" s="163"/>
      <c r="BH20" s="164"/>
      <c r="BI20" s="164"/>
      <c r="BJ20" s="164"/>
      <c r="BK20" s="164"/>
      <c r="BL20" s="164"/>
      <c r="BM20" s="164"/>
      <c r="BN20" s="165"/>
      <c r="BO20" s="65">
        <f>IF(BP20="Régulier",1,IF(BP20="1e partie",2,IF(BP20="Doublé",3,0)))</f>
        <v>0</v>
      </c>
      <c r="BP20" s="143"/>
      <c r="BQ20" s="144"/>
      <c r="BR20" s="144"/>
      <c r="BS20" s="145"/>
      <c r="BT20" s="157"/>
      <c r="BU20" s="158"/>
      <c r="BV20" s="158"/>
      <c r="BW20" s="158"/>
      <c r="BX20" s="159"/>
      <c r="BY20" s="157"/>
      <c r="BZ20" s="158"/>
      <c r="CA20" s="158"/>
      <c r="CB20" s="158"/>
      <c r="CC20" s="158"/>
      <c r="CD20" s="158"/>
      <c r="CE20" s="159"/>
      <c r="CF20" s="182"/>
      <c r="CG20" s="183"/>
      <c r="CH20" s="183"/>
      <c r="CI20" s="183"/>
      <c r="CJ20" s="183"/>
      <c r="CK20" s="184"/>
      <c r="CL20" s="155">
        <f aca="true" t="shared" si="2" ref="CL20:CL38">IF(OR(BO20=2,BO20=0,AO20=0,BF20=5,BF20=4,CF20=0,DR20=1),0,IF(BA20=1,150,IF(BA20=2,250,IF(BA20=3,520,0))))</f>
        <v>0</v>
      </c>
      <c r="CM20" s="155"/>
      <c r="CN20" s="155"/>
      <c r="CO20" s="155"/>
      <c r="CP20" s="155"/>
      <c r="CQ20" s="155"/>
      <c r="CR20" s="172">
        <f aca="true" t="shared" si="3" ref="CR20:CR38">IF(OR(DR20=1,AO20=0),0,IF(AND(DR20=0,OR(CF20&gt;749,BO20=2),BA20=3),DP20*80,IF(AND(DR20=0,OR(CF20&gt;749,BO20=2),OR(BA20=1,BA20=2)),DP20*40,0)))</f>
        <v>0</v>
      </c>
      <c r="CS20" s="173"/>
      <c r="CT20" s="173"/>
      <c r="CU20" s="173"/>
      <c r="CV20" s="174"/>
      <c r="CW20" s="156">
        <f t="shared" si="0"/>
        <v>0</v>
      </c>
      <c r="CX20" s="156"/>
      <c r="CY20" s="156"/>
      <c r="CZ20" s="156"/>
      <c r="DA20" s="156"/>
      <c r="DB20" s="156"/>
      <c r="DC20" s="79">
        <f>IF(AND(OR(BO20=1,BO20=3),BF20=1),_xlfn.COUNTIFS($BF$19:BF20,1),IF(AND(OR(BO20=1,BO20=3),BF20=2),_xlfn.COUNTIFS($BF$19:BF20,2),IF(AND(OR(BO20=1,BO20=3),BF20=3),_xlfn.COUNTIFS($BF$19:BF20,3),IF(AND(OR(BO20=1,BO20=3),BF20=4),_xlfn.COUNTIFS($BF$19:BF20,4),IF(AND(OR(BO20=1,BO20=3),BF20=5),_xlfn.COUNTIFS($BF$19:BF20,5),0)))))</f>
        <v>0</v>
      </c>
      <c r="DD20" s="166">
        <v>0</v>
      </c>
      <c r="DE20" s="166"/>
      <c r="DF20" s="166"/>
      <c r="DG20" s="166"/>
      <c r="DH20" s="166"/>
      <c r="DI20" s="166"/>
      <c r="DJ20" s="185">
        <f aca="true" t="shared" si="4" ref="DJ20:DJ38">IF(OR(AO20=0,DR20=1),0,IF(AND(OR(BF20=5,BF20=4),CW20="Déplacement"),(CL20+CR20+DD20),IF(AND(OR(BF20=5,BF20=4),CW20="Max. dépassé"),(CL20+CR20+DQ20),IF(AND(OR(BF20=5,BF20=4),CW20="Pas déplacement"),(CL20+CR20),(CL20+CR20+CW20)))))</f>
        <v>0</v>
      </c>
      <c r="DK20" s="186"/>
      <c r="DL20" s="186"/>
      <c r="DM20" s="186"/>
      <c r="DN20" s="186"/>
      <c r="DO20" s="187"/>
      <c r="DP20" s="46">
        <f t="shared" si="1"/>
        <v>0</v>
      </c>
      <c r="DQ20" s="46">
        <f aca="true" t="shared" si="5" ref="DQ20:DQ38">650*DP20</f>
        <v>0</v>
      </c>
      <c r="DR20" s="46">
        <f aca="true" t="shared" si="6" ref="DR20:DR38">IF(OR(AND((BT20+BY20)&lt;4,CF20&gt;4000),AND((BT20+BY20)&lt;8,(BT20+BY20)&gt;3,CF20&gt;8000),AND((BT20+BY20)&lt;14,(BT20+BY20)&gt;7,CF20&gt;15000),AND((BT20+BY20)&lt;21,(BT20+BY20)&gt;13,CF20&gt;20000),AND((BT20+BY20)&gt;20,CF20&gt;25000)),1,0)</f>
        <v>0</v>
      </c>
    </row>
    <row r="21" spans="1:122" ht="16.5">
      <c r="A21" s="162">
        <v>3</v>
      </c>
      <c r="B21" s="162"/>
      <c r="C21" s="123"/>
      <c r="D21" s="124"/>
      <c r="E21" s="124"/>
      <c r="F21" s="124"/>
      <c r="G21" s="125"/>
      <c r="H21" s="140"/>
      <c r="I21" s="140"/>
      <c r="J21" s="140"/>
      <c r="K21" s="140"/>
      <c r="L21" s="140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41"/>
      <c r="AH21" s="141"/>
      <c r="AI21" s="141"/>
      <c r="AJ21" s="141"/>
      <c r="AK21" s="141"/>
      <c r="AL21" s="141"/>
      <c r="AM21" s="141"/>
      <c r="AN21" s="141"/>
      <c r="AO21" s="180"/>
      <c r="AP21" s="180"/>
      <c r="AQ21" s="180"/>
      <c r="AR21" s="180"/>
      <c r="AS21" s="180"/>
      <c r="AT21" s="143"/>
      <c r="AU21" s="144"/>
      <c r="AV21" s="144"/>
      <c r="AW21" s="144"/>
      <c r="AX21" s="144"/>
      <c r="AY21" s="144"/>
      <c r="AZ21" s="145"/>
      <c r="BA21" s="87">
        <f>IF(BB21="30 à 99",1,IF(BB21="100 à 399",2,IF(BB21="+ de 399",3,0)))</f>
        <v>0</v>
      </c>
      <c r="BB21" s="146"/>
      <c r="BC21" s="147"/>
      <c r="BD21" s="147"/>
      <c r="BE21" s="148"/>
      <c r="BF21" s="88">
        <f aca="true" t="shared" si="7" ref="BF21:BF38">IF(BG21="Abitibi présence 1",1,IF(BG21="Abitibi présence 2",2,IF(BG21="Abitibi présence 3",3,IF(BG21="Fermont",4,IF(BG21="Îles-de-la-Madeleine",5,0)))))</f>
        <v>0</v>
      </c>
      <c r="BG21" s="163"/>
      <c r="BH21" s="164"/>
      <c r="BI21" s="164"/>
      <c r="BJ21" s="164"/>
      <c r="BK21" s="164"/>
      <c r="BL21" s="164"/>
      <c r="BM21" s="164"/>
      <c r="BN21" s="165"/>
      <c r="BO21" s="65">
        <f aca="true" t="shared" si="8" ref="BO21:BO38">IF(BP21="Régulier",1,IF(BP21="1e partie",2,IF(BP21="Doublé",3,0)))</f>
        <v>0</v>
      </c>
      <c r="BP21" s="143"/>
      <c r="BQ21" s="144"/>
      <c r="BR21" s="144"/>
      <c r="BS21" s="145"/>
      <c r="BT21" s="157"/>
      <c r="BU21" s="158"/>
      <c r="BV21" s="158"/>
      <c r="BW21" s="158"/>
      <c r="BX21" s="159"/>
      <c r="BY21" s="157"/>
      <c r="BZ21" s="158"/>
      <c r="CA21" s="158"/>
      <c r="CB21" s="158"/>
      <c r="CC21" s="158"/>
      <c r="CD21" s="158"/>
      <c r="CE21" s="159"/>
      <c r="CF21" s="182"/>
      <c r="CG21" s="183"/>
      <c r="CH21" s="183"/>
      <c r="CI21" s="183"/>
      <c r="CJ21" s="183"/>
      <c r="CK21" s="184"/>
      <c r="CL21" s="155">
        <f t="shared" si="2"/>
        <v>0</v>
      </c>
      <c r="CM21" s="155"/>
      <c r="CN21" s="155"/>
      <c r="CO21" s="155"/>
      <c r="CP21" s="155"/>
      <c r="CQ21" s="155"/>
      <c r="CR21" s="172">
        <f t="shared" si="3"/>
        <v>0</v>
      </c>
      <c r="CS21" s="173"/>
      <c r="CT21" s="173"/>
      <c r="CU21" s="173"/>
      <c r="CV21" s="174"/>
      <c r="CW21" s="156">
        <f t="shared" si="0"/>
        <v>0</v>
      </c>
      <c r="CX21" s="156"/>
      <c r="CY21" s="156"/>
      <c r="CZ21" s="156"/>
      <c r="DA21" s="156"/>
      <c r="DB21" s="156"/>
      <c r="DC21" s="79">
        <f>IF(AND(OR(BO21=1,BO21=3),BF21=1),_xlfn.COUNTIFS($BF$19:BF21,1),IF(AND(OR(BO21=1,BO21=3),BF21=2),_xlfn.COUNTIFS($BF$19:BF21,2),IF(AND(OR(BO21=1,BO21=3),BF21=3),_xlfn.COUNTIFS($BF$19:BF21,3),IF(AND(OR(BO21=1,BO21=3),BF21=4),_xlfn.COUNTIFS($BF$19:BF21,4),IF(AND(OR(BO21=1,BO21=3),BF21=5),_xlfn.COUNTIFS($BF$19:BF21,5),0)))))</f>
        <v>0</v>
      </c>
      <c r="DD21" s="166">
        <v>0</v>
      </c>
      <c r="DE21" s="166"/>
      <c r="DF21" s="166"/>
      <c r="DG21" s="166"/>
      <c r="DH21" s="166"/>
      <c r="DI21" s="166"/>
      <c r="DJ21" s="185">
        <f t="shared" si="4"/>
        <v>0</v>
      </c>
      <c r="DK21" s="186"/>
      <c r="DL21" s="186"/>
      <c r="DM21" s="186"/>
      <c r="DN21" s="186"/>
      <c r="DO21" s="187"/>
      <c r="DP21" s="46">
        <f t="shared" si="1"/>
        <v>0</v>
      </c>
      <c r="DQ21" s="46">
        <f t="shared" si="5"/>
        <v>0</v>
      </c>
      <c r="DR21" s="46">
        <f t="shared" si="6"/>
        <v>0</v>
      </c>
    </row>
    <row r="22" spans="1:122" ht="16.5">
      <c r="A22" s="162">
        <v>4</v>
      </c>
      <c r="B22" s="162"/>
      <c r="C22" s="123"/>
      <c r="D22" s="124"/>
      <c r="E22" s="124"/>
      <c r="F22" s="124"/>
      <c r="G22" s="125"/>
      <c r="H22" s="140"/>
      <c r="I22" s="140"/>
      <c r="J22" s="140"/>
      <c r="K22" s="140"/>
      <c r="L22" s="140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41"/>
      <c r="AH22" s="141"/>
      <c r="AI22" s="141"/>
      <c r="AJ22" s="141"/>
      <c r="AK22" s="141"/>
      <c r="AL22" s="141"/>
      <c r="AM22" s="141"/>
      <c r="AN22" s="141"/>
      <c r="AO22" s="180"/>
      <c r="AP22" s="180"/>
      <c r="AQ22" s="180"/>
      <c r="AR22" s="180"/>
      <c r="AS22" s="180"/>
      <c r="AT22" s="143"/>
      <c r="AU22" s="144"/>
      <c r="AV22" s="144"/>
      <c r="AW22" s="144"/>
      <c r="AX22" s="144"/>
      <c r="AY22" s="144"/>
      <c r="AZ22" s="145"/>
      <c r="BA22" s="87">
        <f aca="true" t="shared" si="9" ref="BA22:BA38">IF(BB22="30 à 99",1,IF(BB22="100 à 399",2,IF(BB22="+ de 399",3,0)))</f>
        <v>0</v>
      </c>
      <c r="BB22" s="146"/>
      <c r="BC22" s="147"/>
      <c r="BD22" s="147"/>
      <c r="BE22" s="148"/>
      <c r="BF22" s="88">
        <f t="shared" si="7"/>
        <v>0</v>
      </c>
      <c r="BG22" s="163"/>
      <c r="BH22" s="164"/>
      <c r="BI22" s="164"/>
      <c r="BJ22" s="164"/>
      <c r="BK22" s="164"/>
      <c r="BL22" s="164"/>
      <c r="BM22" s="164"/>
      <c r="BN22" s="165"/>
      <c r="BO22" s="65">
        <f t="shared" si="8"/>
        <v>0</v>
      </c>
      <c r="BP22" s="143"/>
      <c r="BQ22" s="144"/>
      <c r="BR22" s="144"/>
      <c r="BS22" s="145"/>
      <c r="BT22" s="157"/>
      <c r="BU22" s="158"/>
      <c r="BV22" s="158"/>
      <c r="BW22" s="158"/>
      <c r="BX22" s="159"/>
      <c r="BY22" s="157"/>
      <c r="BZ22" s="158"/>
      <c r="CA22" s="158"/>
      <c r="CB22" s="158"/>
      <c r="CC22" s="158"/>
      <c r="CD22" s="158"/>
      <c r="CE22" s="159"/>
      <c r="CF22" s="182"/>
      <c r="CG22" s="183"/>
      <c r="CH22" s="183"/>
      <c r="CI22" s="183"/>
      <c r="CJ22" s="183"/>
      <c r="CK22" s="184"/>
      <c r="CL22" s="155">
        <f t="shared" si="2"/>
        <v>0</v>
      </c>
      <c r="CM22" s="155"/>
      <c r="CN22" s="155"/>
      <c r="CO22" s="155"/>
      <c r="CP22" s="155"/>
      <c r="CQ22" s="155"/>
      <c r="CR22" s="172">
        <f t="shared" si="3"/>
        <v>0</v>
      </c>
      <c r="CS22" s="173"/>
      <c r="CT22" s="173"/>
      <c r="CU22" s="173"/>
      <c r="CV22" s="174"/>
      <c r="CW22" s="156">
        <f t="shared" si="0"/>
        <v>0</v>
      </c>
      <c r="CX22" s="156"/>
      <c r="CY22" s="156"/>
      <c r="CZ22" s="156"/>
      <c r="DA22" s="156"/>
      <c r="DB22" s="156"/>
      <c r="DC22" s="79">
        <f>IF(AND(OR(BO22=1,BO22=3),BF22=1),_xlfn.COUNTIFS($BF$19:BF22,1),IF(AND(OR(BO22=1,BO22=3),BF22=2),_xlfn.COUNTIFS($BF$19:BF22,2),IF(AND(OR(BO22=1,BO22=3),BF22=3),_xlfn.COUNTIFS($BF$19:BF22,3),IF(AND(OR(BO22=1,BO22=3),BF22=4),_xlfn.COUNTIFS($BF$19:BF22,4),IF(AND(OR(BO22=1,BO22=3),BF22=5),_xlfn.COUNTIFS($BF$19:BF22,5),0)))))</f>
        <v>0</v>
      </c>
      <c r="DD22" s="166">
        <v>0</v>
      </c>
      <c r="DE22" s="166"/>
      <c r="DF22" s="166"/>
      <c r="DG22" s="166"/>
      <c r="DH22" s="166"/>
      <c r="DI22" s="166"/>
      <c r="DJ22" s="185">
        <f t="shared" si="4"/>
        <v>0</v>
      </c>
      <c r="DK22" s="186"/>
      <c r="DL22" s="186"/>
      <c r="DM22" s="186"/>
      <c r="DN22" s="186"/>
      <c r="DO22" s="187"/>
      <c r="DP22" s="46">
        <f t="shared" si="1"/>
        <v>0</v>
      </c>
      <c r="DQ22" s="46">
        <f t="shared" si="5"/>
        <v>0</v>
      </c>
      <c r="DR22" s="46">
        <f t="shared" si="6"/>
        <v>0</v>
      </c>
    </row>
    <row r="23" spans="1:122" ht="16.5">
      <c r="A23" s="162">
        <v>5</v>
      </c>
      <c r="B23" s="162"/>
      <c r="C23" s="123"/>
      <c r="D23" s="124"/>
      <c r="E23" s="124"/>
      <c r="F23" s="124"/>
      <c r="G23" s="125"/>
      <c r="H23" s="140"/>
      <c r="I23" s="140"/>
      <c r="J23" s="140"/>
      <c r="K23" s="140"/>
      <c r="L23" s="140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41"/>
      <c r="AH23" s="141"/>
      <c r="AI23" s="141"/>
      <c r="AJ23" s="141"/>
      <c r="AK23" s="141"/>
      <c r="AL23" s="141"/>
      <c r="AM23" s="141"/>
      <c r="AN23" s="141"/>
      <c r="AO23" s="180"/>
      <c r="AP23" s="180"/>
      <c r="AQ23" s="180"/>
      <c r="AR23" s="180"/>
      <c r="AS23" s="180"/>
      <c r="AT23" s="143"/>
      <c r="AU23" s="144"/>
      <c r="AV23" s="144"/>
      <c r="AW23" s="144"/>
      <c r="AX23" s="144"/>
      <c r="AY23" s="144"/>
      <c r="AZ23" s="145"/>
      <c r="BA23" s="87">
        <f t="shared" si="9"/>
        <v>0</v>
      </c>
      <c r="BB23" s="146"/>
      <c r="BC23" s="147"/>
      <c r="BD23" s="147"/>
      <c r="BE23" s="148"/>
      <c r="BF23" s="88">
        <f t="shared" si="7"/>
        <v>0</v>
      </c>
      <c r="BG23" s="163"/>
      <c r="BH23" s="164"/>
      <c r="BI23" s="164"/>
      <c r="BJ23" s="164"/>
      <c r="BK23" s="164"/>
      <c r="BL23" s="164"/>
      <c r="BM23" s="164"/>
      <c r="BN23" s="165"/>
      <c r="BO23" s="65">
        <f t="shared" si="8"/>
        <v>0</v>
      </c>
      <c r="BP23" s="143"/>
      <c r="BQ23" s="144"/>
      <c r="BR23" s="144"/>
      <c r="BS23" s="145"/>
      <c r="BT23" s="157"/>
      <c r="BU23" s="158"/>
      <c r="BV23" s="158"/>
      <c r="BW23" s="158"/>
      <c r="BX23" s="159"/>
      <c r="BY23" s="157"/>
      <c r="BZ23" s="158"/>
      <c r="CA23" s="158"/>
      <c r="CB23" s="158"/>
      <c r="CC23" s="158"/>
      <c r="CD23" s="158"/>
      <c r="CE23" s="159"/>
      <c r="CF23" s="182"/>
      <c r="CG23" s="183"/>
      <c r="CH23" s="183"/>
      <c r="CI23" s="183"/>
      <c r="CJ23" s="183"/>
      <c r="CK23" s="184"/>
      <c r="CL23" s="155">
        <f t="shared" si="2"/>
        <v>0</v>
      </c>
      <c r="CM23" s="155"/>
      <c r="CN23" s="155"/>
      <c r="CO23" s="155"/>
      <c r="CP23" s="155"/>
      <c r="CQ23" s="155"/>
      <c r="CR23" s="172">
        <f t="shared" si="3"/>
        <v>0</v>
      </c>
      <c r="CS23" s="173"/>
      <c r="CT23" s="173"/>
      <c r="CU23" s="173"/>
      <c r="CV23" s="174"/>
      <c r="CW23" s="156">
        <f t="shared" si="0"/>
        <v>0</v>
      </c>
      <c r="CX23" s="156"/>
      <c r="CY23" s="156"/>
      <c r="CZ23" s="156"/>
      <c r="DA23" s="156"/>
      <c r="DB23" s="156"/>
      <c r="DC23" s="79">
        <f>IF(AND(OR(BO23=1,BO23=3),BF23=1),_xlfn.COUNTIFS($BF$19:BF23,1),IF(AND(OR(BO23=1,BO23=3),BF23=2),_xlfn.COUNTIFS($BF$19:BF23,2),IF(AND(OR(BO23=1,BO23=3),BF23=3),_xlfn.COUNTIFS($BF$19:BF23,3),IF(AND(OR(BO23=1,BO23=3),BF23=4),_xlfn.COUNTIFS($BF$19:BF23,4),IF(AND(OR(BO23=1,BO23=3),BF23=5),_xlfn.COUNTIFS($BF$19:BF23,5),0)))))</f>
        <v>0</v>
      </c>
      <c r="DD23" s="166">
        <v>0</v>
      </c>
      <c r="DE23" s="166"/>
      <c r="DF23" s="166"/>
      <c r="DG23" s="166"/>
      <c r="DH23" s="166"/>
      <c r="DI23" s="166"/>
      <c r="DJ23" s="185">
        <f t="shared" si="4"/>
        <v>0</v>
      </c>
      <c r="DK23" s="186"/>
      <c r="DL23" s="186"/>
      <c r="DM23" s="186"/>
      <c r="DN23" s="186"/>
      <c r="DO23" s="187"/>
      <c r="DP23" s="46">
        <f t="shared" si="1"/>
        <v>0</v>
      </c>
      <c r="DQ23" s="46">
        <f t="shared" si="5"/>
        <v>0</v>
      </c>
      <c r="DR23" s="46">
        <f t="shared" si="6"/>
        <v>0</v>
      </c>
    </row>
    <row r="24" spans="1:122" ht="16.5">
      <c r="A24" s="162">
        <v>6</v>
      </c>
      <c r="B24" s="162"/>
      <c r="C24" s="123"/>
      <c r="D24" s="124"/>
      <c r="E24" s="124"/>
      <c r="F24" s="124"/>
      <c r="G24" s="125"/>
      <c r="H24" s="140"/>
      <c r="I24" s="140"/>
      <c r="J24" s="140"/>
      <c r="K24" s="140"/>
      <c r="L24" s="140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41"/>
      <c r="AH24" s="141"/>
      <c r="AI24" s="141"/>
      <c r="AJ24" s="141"/>
      <c r="AK24" s="141"/>
      <c r="AL24" s="141"/>
      <c r="AM24" s="141"/>
      <c r="AN24" s="141"/>
      <c r="AO24" s="180"/>
      <c r="AP24" s="180"/>
      <c r="AQ24" s="180"/>
      <c r="AR24" s="180"/>
      <c r="AS24" s="180"/>
      <c r="AT24" s="143"/>
      <c r="AU24" s="144"/>
      <c r="AV24" s="144"/>
      <c r="AW24" s="144"/>
      <c r="AX24" s="144"/>
      <c r="AY24" s="144"/>
      <c r="AZ24" s="145"/>
      <c r="BA24" s="87">
        <f t="shared" si="9"/>
        <v>0</v>
      </c>
      <c r="BB24" s="146"/>
      <c r="BC24" s="147"/>
      <c r="BD24" s="147"/>
      <c r="BE24" s="148"/>
      <c r="BF24" s="88">
        <f t="shared" si="7"/>
        <v>0</v>
      </c>
      <c r="BG24" s="163"/>
      <c r="BH24" s="164"/>
      <c r="BI24" s="164"/>
      <c r="BJ24" s="164"/>
      <c r="BK24" s="164"/>
      <c r="BL24" s="164"/>
      <c r="BM24" s="164"/>
      <c r="BN24" s="165"/>
      <c r="BO24" s="65">
        <f t="shared" si="8"/>
        <v>0</v>
      </c>
      <c r="BP24" s="143"/>
      <c r="BQ24" s="144"/>
      <c r="BR24" s="144"/>
      <c r="BS24" s="145"/>
      <c r="BT24" s="157"/>
      <c r="BU24" s="158"/>
      <c r="BV24" s="158"/>
      <c r="BW24" s="158"/>
      <c r="BX24" s="159"/>
      <c r="BY24" s="157"/>
      <c r="BZ24" s="158"/>
      <c r="CA24" s="158"/>
      <c r="CB24" s="158"/>
      <c r="CC24" s="158"/>
      <c r="CD24" s="158"/>
      <c r="CE24" s="159"/>
      <c r="CF24" s="182"/>
      <c r="CG24" s="183"/>
      <c r="CH24" s="183"/>
      <c r="CI24" s="183"/>
      <c r="CJ24" s="183"/>
      <c r="CK24" s="184"/>
      <c r="CL24" s="155">
        <f t="shared" si="2"/>
        <v>0</v>
      </c>
      <c r="CM24" s="155"/>
      <c r="CN24" s="155"/>
      <c r="CO24" s="155"/>
      <c r="CP24" s="155"/>
      <c r="CQ24" s="155"/>
      <c r="CR24" s="172">
        <f t="shared" si="3"/>
        <v>0</v>
      </c>
      <c r="CS24" s="173"/>
      <c r="CT24" s="173"/>
      <c r="CU24" s="173"/>
      <c r="CV24" s="174"/>
      <c r="CW24" s="156">
        <f t="shared" si="0"/>
        <v>0</v>
      </c>
      <c r="CX24" s="156"/>
      <c r="CY24" s="156"/>
      <c r="CZ24" s="156"/>
      <c r="DA24" s="156"/>
      <c r="DB24" s="156"/>
      <c r="DC24" s="79">
        <f>IF(AND(OR(BO24=1,BO24=3),BF24=1),_xlfn.COUNTIFS($BF$19:BF24,1),IF(AND(OR(BO24=1,BO24=3),BF24=2),_xlfn.COUNTIFS($BF$19:BF24,2),IF(AND(OR(BO24=1,BO24=3),BF24=3),_xlfn.COUNTIFS($BF$19:BF24,3),IF(AND(OR(BO24=1,BO24=3),BF24=4),_xlfn.COUNTIFS($BF$19:BF24,4),IF(AND(OR(BO24=1,BO24=3),BF24=5),_xlfn.COUNTIFS($BF$19:BF24,5),0)))))</f>
        <v>0</v>
      </c>
      <c r="DD24" s="166">
        <v>0</v>
      </c>
      <c r="DE24" s="166"/>
      <c r="DF24" s="166"/>
      <c r="DG24" s="166"/>
      <c r="DH24" s="166"/>
      <c r="DI24" s="166"/>
      <c r="DJ24" s="185">
        <f t="shared" si="4"/>
        <v>0</v>
      </c>
      <c r="DK24" s="186"/>
      <c r="DL24" s="186"/>
      <c r="DM24" s="186"/>
      <c r="DN24" s="186"/>
      <c r="DO24" s="187"/>
      <c r="DP24" s="46">
        <f t="shared" si="1"/>
        <v>0</v>
      </c>
      <c r="DQ24" s="46">
        <f t="shared" si="5"/>
        <v>0</v>
      </c>
      <c r="DR24" s="46">
        <f t="shared" si="6"/>
        <v>0</v>
      </c>
    </row>
    <row r="25" spans="1:122" ht="16.5">
      <c r="A25" s="162">
        <v>7</v>
      </c>
      <c r="B25" s="162"/>
      <c r="C25" s="123"/>
      <c r="D25" s="124"/>
      <c r="E25" s="124"/>
      <c r="F25" s="124"/>
      <c r="G25" s="125"/>
      <c r="H25" s="140"/>
      <c r="I25" s="140"/>
      <c r="J25" s="140"/>
      <c r="K25" s="140"/>
      <c r="L25" s="140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41"/>
      <c r="AH25" s="141"/>
      <c r="AI25" s="141"/>
      <c r="AJ25" s="141"/>
      <c r="AK25" s="141"/>
      <c r="AL25" s="141"/>
      <c r="AM25" s="141"/>
      <c r="AN25" s="141"/>
      <c r="AO25" s="180"/>
      <c r="AP25" s="180"/>
      <c r="AQ25" s="180"/>
      <c r="AR25" s="180"/>
      <c r="AS25" s="180"/>
      <c r="AT25" s="143"/>
      <c r="AU25" s="144"/>
      <c r="AV25" s="144"/>
      <c r="AW25" s="144"/>
      <c r="AX25" s="144"/>
      <c r="AY25" s="144"/>
      <c r="AZ25" s="145"/>
      <c r="BA25" s="87">
        <f t="shared" si="9"/>
        <v>0</v>
      </c>
      <c r="BB25" s="146"/>
      <c r="BC25" s="147"/>
      <c r="BD25" s="147"/>
      <c r="BE25" s="148"/>
      <c r="BF25" s="88">
        <f t="shared" si="7"/>
        <v>0</v>
      </c>
      <c r="BG25" s="163"/>
      <c r="BH25" s="164"/>
      <c r="BI25" s="164"/>
      <c r="BJ25" s="164"/>
      <c r="BK25" s="164"/>
      <c r="BL25" s="164"/>
      <c r="BM25" s="164"/>
      <c r="BN25" s="165"/>
      <c r="BO25" s="65">
        <f t="shared" si="8"/>
        <v>0</v>
      </c>
      <c r="BP25" s="143"/>
      <c r="BQ25" s="144"/>
      <c r="BR25" s="144"/>
      <c r="BS25" s="145"/>
      <c r="BT25" s="157"/>
      <c r="BU25" s="158"/>
      <c r="BV25" s="158"/>
      <c r="BW25" s="158"/>
      <c r="BX25" s="159"/>
      <c r="BY25" s="157"/>
      <c r="BZ25" s="158"/>
      <c r="CA25" s="158"/>
      <c r="CB25" s="158"/>
      <c r="CC25" s="158"/>
      <c r="CD25" s="158"/>
      <c r="CE25" s="159"/>
      <c r="CF25" s="182"/>
      <c r="CG25" s="183"/>
      <c r="CH25" s="183"/>
      <c r="CI25" s="183"/>
      <c r="CJ25" s="183"/>
      <c r="CK25" s="184"/>
      <c r="CL25" s="155">
        <f t="shared" si="2"/>
        <v>0</v>
      </c>
      <c r="CM25" s="155"/>
      <c r="CN25" s="155"/>
      <c r="CO25" s="155"/>
      <c r="CP25" s="155"/>
      <c r="CQ25" s="155"/>
      <c r="CR25" s="172">
        <f t="shared" si="3"/>
        <v>0</v>
      </c>
      <c r="CS25" s="173"/>
      <c r="CT25" s="173"/>
      <c r="CU25" s="173"/>
      <c r="CV25" s="174"/>
      <c r="CW25" s="156">
        <f>IF(AO25=0,0,IF(DD25&gt;DQ25,"Max. dépassé",IF(AND(OR(BF25=5,BF25=4),DC25=1),"Déplacement",IF(AND(OR(BF25=5,BF25=4),DC25&gt;1),"Pas déplacement",IF(OR(AND(BF25=1,DC25=2),AND(BF25=2,DC25=2),AND(BF25=3,DC25=2)),80*DP25,0)))))</f>
        <v>0</v>
      </c>
      <c r="CX25" s="156"/>
      <c r="CY25" s="156"/>
      <c r="CZ25" s="156"/>
      <c r="DA25" s="156"/>
      <c r="DB25" s="156"/>
      <c r="DC25" s="79">
        <f>IF(AND(OR(BO25=1,BO25=3),BF25=1),_xlfn.COUNTIFS($BF$19:BF25,1),IF(AND(OR(BO25=1,BO25=3),BF25=2),_xlfn.COUNTIFS($BF$19:BF25,2),IF(AND(OR(BO25=1,BO25=3),BF25=3),_xlfn.COUNTIFS($BF$19:BF25,3),IF(AND(OR(BO25=1,BO25=3),BF25=4),_xlfn.COUNTIFS($BF$19:BF25,4),IF(AND(OR(BO25=1,BO25=3),BF25=5),_xlfn.COUNTIFS($BF$19:BF25,5),0)))))</f>
        <v>0</v>
      </c>
      <c r="DD25" s="166">
        <v>0</v>
      </c>
      <c r="DE25" s="166"/>
      <c r="DF25" s="166"/>
      <c r="DG25" s="166"/>
      <c r="DH25" s="166"/>
      <c r="DI25" s="166"/>
      <c r="DJ25" s="185">
        <f t="shared" si="4"/>
        <v>0</v>
      </c>
      <c r="DK25" s="186"/>
      <c r="DL25" s="186"/>
      <c r="DM25" s="186"/>
      <c r="DN25" s="186"/>
      <c r="DO25" s="187"/>
      <c r="DP25" s="46">
        <f t="shared" si="1"/>
        <v>0</v>
      </c>
      <c r="DQ25" s="46">
        <f t="shared" si="5"/>
        <v>0</v>
      </c>
      <c r="DR25" s="46">
        <f t="shared" si="6"/>
        <v>0</v>
      </c>
    </row>
    <row r="26" spans="1:122" ht="16.5">
      <c r="A26" s="162">
        <v>8</v>
      </c>
      <c r="B26" s="162"/>
      <c r="C26" s="123"/>
      <c r="D26" s="124"/>
      <c r="E26" s="124"/>
      <c r="F26" s="124"/>
      <c r="G26" s="125"/>
      <c r="H26" s="140"/>
      <c r="I26" s="140"/>
      <c r="J26" s="140"/>
      <c r="K26" s="140"/>
      <c r="L26" s="140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41"/>
      <c r="AH26" s="141"/>
      <c r="AI26" s="141"/>
      <c r="AJ26" s="141"/>
      <c r="AK26" s="141"/>
      <c r="AL26" s="141"/>
      <c r="AM26" s="141"/>
      <c r="AN26" s="141"/>
      <c r="AO26" s="180"/>
      <c r="AP26" s="180"/>
      <c r="AQ26" s="180"/>
      <c r="AR26" s="180"/>
      <c r="AS26" s="180"/>
      <c r="AT26" s="143"/>
      <c r="AU26" s="144"/>
      <c r="AV26" s="144"/>
      <c r="AW26" s="144"/>
      <c r="AX26" s="144"/>
      <c r="AY26" s="144"/>
      <c r="AZ26" s="145"/>
      <c r="BA26" s="87">
        <f t="shared" si="9"/>
        <v>0</v>
      </c>
      <c r="BB26" s="146"/>
      <c r="BC26" s="147"/>
      <c r="BD26" s="147"/>
      <c r="BE26" s="148"/>
      <c r="BF26" s="88">
        <f t="shared" si="7"/>
        <v>0</v>
      </c>
      <c r="BG26" s="163"/>
      <c r="BH26" s="164"/>
      <c r="BI26" s="164"/>
      <c r="BJ26" s="164"/>
      <c r="BK26" s="164"/>
      <c r="BL26" s="164"/>
      <c r="BM26" s="164"/>
      <c r="BN26" s="165"/>
      <c r="BO26" s="65">
        <f t="shared" si="8"/>
        <v>0</v>
      </c>
      <c r="BP26" s="143"/>
      <c r="BQ26" s="144"/>
      <c r="BR26" s="144"/>
      <c r="BS26" s="145"/>
      <c r="BT26" s="157"/>
      <c r="BU26" s="158"/>
      <c r="BV26" s="158"/>
      <c r="BW26" s="158"/>
      <c r="BX26" s="159"/>
      <c r="BY26" s="157"/>
      <c r="BZ26" s="158"/>
      <c r="CA26" s="158"/>
      <c r="CB26" s="158"/>
      <c r="CC26" s="158"/>
      <c r="CD26" s="158"/>
      <c r="CE26" s="159"/>
      <c r="CF26" s="182"/>
      <c r="CG26" s="183"/>
      <c r="CH26" s="183"/>
      <c r="CI26" s="183"/>
      <c r="CJ26" s="183"/>
      <c r="CK26" s="184"/>
      <c r="CL26" s="155">
        <f t="shared" si="2"/>
        <v>0</v>
      </c>
      <c r="CM26" s="155"/>
      <c r="CN26" s="155"/>
      <c r="CO26" s="155"/>
      <c r="CP26" s="155"/>
      <c r="CQ26" s="155"/>
      <c r="CR26" s="172">
        <f t="shared" si="3"/>
        <v>0</v>
      </c>
      <c r="CS26" s="173"/>
      <c r="CT26" s="173"/>
      <c r="CU26" s="173"/>
      <c r="CV26" s="174"/>
      <c r="CW26" s="156">
        <f aca="true" t="shared" si="10" ref="CW26:CW38">IF(AO26=0,0,IF(DD26&gt;DQ26,"Max. dépassé",IF(AND(OR(BF26=5,BF26=4),DC26=1),"Déplacement",IF(AND(OR(BF26=5,BF26=4),DC26&gt;1),"Pas déplacement",IF(OR(AND(BF26=1,DC26=2),AND(BF26=2,DC26=2),AND(BF26=3,DC26=2)),80*DP26,0)))))</f>
        <v>0</v>
      </c>
      <c r="CX26" s="156"/>
      <c r="CY26" s="156"/>
      <c r="CZ26" s="156"/>
      <c r="DA26" s="156"/>
      <c r="DB26" s="156"/>
      <c r="DC26" s="79">
        <f>IF(AND(OR(BO26=1,BO26=3),BF26=1),_xlfn.COUNTIFS($BF$19:BF26,1),IF(AND(OR(BO26=1,BO26=3),BF26=2),_xlfn.COUNTIFS($BF$19:BF26,2),IF(AND(OR(BO26=1,BO26=3),BF26=3),_xlfn.COUNTIFS($BF$19:BF26,3),IF(AND(OR(BO26=1,BO26=3),BF26=4),_xlfn.COUNTIFS($BF$19:BF26,4),IF(AND(OR(BO26=1,BO26=3),BF26=5),_xlfn.COUNTIFS($BF$19:BF26,5),0)))))</f>
        <v>0</v>
      </c>
      <c r="DD26" s="166">
        <v>0</v>
      </c>
      <c r="DE26" s="166"/>
      <c r="DF26" s="166"/>
      <c r="DG26" s="166"/>
      <c r="DH26" s="166"/>
      <c r="DI26" s="166"/>
      <c r="DJ26" s="185">
        <f t="shared" si="4"/>
        <v>0</v>
      </c>
      <c r="DK26" s="186"/>
      <c r="DL26" s="186"/>
      <c r="DM26" s="186"/>
      <c r="DN26" s="186"/>
      <c r="DO26" s="187"/>
      <c r="DP26" s="46">
        <f t="shared" si="1"/>
        <v>0</v>
      </c>
      <c r="DQ26" s="46">
        <f t="shared" si="5"/>
        <v>0</v>
      </c>
      <c r="DR26" s="46">
        <f t="shared" si="6"/>
        <v>0</v>
      </c>
    </row>
    <row r="27" spans="1:122" ht="16.5">
      <c r="A27" s="162">
        <v>9</v>
      </c>
      <c r="B27" s="162"/>
      <c r="C27" s="123"/>
      <c r="D27" s="124"/>
      <c r="E27" s="124"/>
      <c r="F27" s="124"/>
      <c r="G27" s="125"/>
      <c r="H27" s="140"/>
      <c r="I27" s="140"/>
      <c r="J27" s="140"/>
      <c r="K27" s="140"/>
      <c r="L27" s="140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41"/>
      <c r="AH27" s="141"/>
      <c r="AI27" s="141"/>
      <c r="AJ27" s="141"/>
      <c r="AK27" s="141"/>
      <c r="AL27" s="141"/>
      <c r="AM27" s="141"/>
      <c r="AN27" s="141"/>
      <c r="AO27" s="180"/>
      <c r="AP27" s="180"/>
      <c r="AQ27" s="180"/>
      <c r="AR27" s="180"/>
      <c r="AS27" s="180"/>
      <c r="AT27" s="143"/>
      <c r="AU27" s="144"/>
      <c r="AV27" s="144"/>
      <c r="AW27" s="144"/>
      <c r="AX27" s="144"/>
      <c r="AY27" s="144"/>
      <c r="AZ27" s="145"/>
      <c r="BA27" s="87">
        <f t="shared" si="9"/>
        <v>0</v>
      </c>
      <c r="BB27" s="146"/>
      <c r="BC27" s="147"/>
      <c r="BD27" s="147"/>
      <c r="BE27" s="148"/>
      <c r="BF27" s="88">
        <f t="shared" si="7"/>
        <v>0</v>
      </c>
      <c r="BG27" s="163"/>
      <c r="BH27" s="164"/>
      <c r="BI27" s="164"/>
      <c r="BJ27" s="164"/>
      <c r="BK27" s="164"/>
      <c r="BL27" s="164"/>
      <c r="BM27" s="164"/>
      <c r="BN27" s="165"/>
      <c r="BO27" s="65">
        <f t="shared" si="8"/>
        <v>0</v>
      </c>
      <c r="BP27" s="143"/>
      <c r="BQ27" s="144"/>
      <c r="BR27" s="144"/>
      <c r="BS27" s="145"/>
      <c r="BT27" s="157"/>
      <c r="BU27" s="158"/>
      <c r="BV27" s="158"/>
      <c r="BW27" s="158"/>
      <c r="BX27" s="159"/>
      <c r="BY27" s="157"/>
      <c r="BZ27" s="158"/>
      <c r="CA27" s="158"/>
      <c r="CB27" s="158"/>
      <c r="CC27" s="158"/>
      <c r="CD27" s="158"/>
      <c r="CE27" s="159"/>
      <c r="CF27" s="182"/>
      <c r="CG27" s="183"/>
      <c r="CH27" s="183"/>
      <c r="CI27" s="183"/>
      <c r="CJ27" s="183"/>
      <c r="CK27" s="184"/>
      <c r="CL27" s="155">
        <f t="shared" si="2"/>
        <v>0</v>
      </c>
      <c r="CM27" s="155"/>
      <c r="CN27" s="155"/>
      <c r="CO27" s="155"/>
      <c r="CP27" s="155"/>
      <c r="CQ27" s="155"/>
      <c r="CR27" s="172">
        <f t="shared" si="3"/>
        <v>0</v>
      </c>
      <c r="CS27" s="173"/>
      <c r="CT27" s="173"/>
      <c r="CU27" s="173"/>
      <c r="CV27" s="174"/>
      <c r="CW27" s="156">
        <f t="shared" si="10"/>
        <v>0</v>
      </c>
      <c r="CX27" s="156"/>
      <c r="CY27" s="156"/>
      <c r="CZ27" s="156"/>
      <c r="DA27" s="156"/>
      <c r="DB27" s="156"/>
      <c r="DC27" s="79">
        <f>IF(AND(OR(BO27=1,BO27=3),BF27=1),_xlfn.COUNTIFS($BF$19:BF27,1),IF(AND(OR(BO27=1,BO27=3),BF27=2),_xlfn.COUNTIFS($BF$19:BF27,2),IF(AND(OR(BO27=1,BO27=3),BF27=3),_xlfn.COUNTIFS($BF$19:BF27,3),IF(AND(OR(BO27=1,BO27=3),BF27=4),_xlfn.COUNTIFS($BF$19:BF27,4),IF(AND(OR(BO27=1,BO27=3),BF27=5),_xlfn.COUNTIFS($BF$19:BF27,5),0)))))</f>
        <v>0</v>
      </c>
      <c r="DD27" s="166">
        <v>0</v>
      </c>
      <c r="DE27" s="166"/>
      <c r="DF27" s="166"/>
      <c r="DG27" s="166"/>
      <c r="DH27" s="166"/>
      <c r="DI27" s="166"/>
      <c r="DJ27" s="185">
        <f t="shared" si="4"/>
        <v>0</v>
      </c>
      <c r="DK27" s="186"/>
      <c r="DL27" s="186"/>
      <c r="DM27" s="186"/>
      <c r="DN27" s="186"/>
      <c r="DO27" s="187"/>
      <c r="DP27" s="46">
        <f t="shared" si="1"/>
        <v>0</v>
      </c>
      <c r="DQ27" s="46">
        <f t="shared" si="5"/>
        <v>0</v>
      </c>
      <c r="DR27" s="46">
        <f t="shared" si="6"/>
        <v>0</v>
      </c>
    </row>
    <row r="28" spans="1:122" ht="16.5">
      <c r="A28" s="162">
        <v>10</v>
      </c>
      <c r="B28" s="162"/>
      <c r="C28" s="123"/>
      <c r="D28" s="124"/>
      <c r="E28" s="124"/>
      <c r="F28" s="124"/>
      <c r="G28" s="125"/>
      <c r="H28" s="140"/>
      <c r="I28" s="140"/>
      <c r="J28" s="140"/>
      <c r="K28" s="140"/>
      <c r="L28" s="140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41"/>
      <c r="AH28" s="141"/>
      <c r="AI28" s="141"/>
      <c r="AJ28" s="141"/>
      <c r="AK28" s="141"/>
      <c r="AL28" s="141"/>
      <c r="AM28" s="141"/>
      <c r="AN28" s="141"/>
      <c r="AO28" s="180"/>
      <c r="AP28" s="180"/>
      <c r="AQ28" s="180"/>
      <c r="AR28" s="180"/>
      <c r="AS28" s="180"/>
      <c r="AT28" s="143"/>
      <c r="AU28" s="144"/>
      <c r="AV28" s="144"/>
      <c r="AW28" s="144"/>
      <c r="AX28" s="144"/>
      <c r="AY28" s="144"/>
      <c r="AZ28" s="145"/>
      <c r="BA28" s="87">
        <f t="shared" si="9"/>
        <v>0</v>
      </c>
      <c r="BB28" s="146"/>
      <c r="BC28" s="147"/>
      <c r="BD28" s="147"/>
      <c r="BE28" s="148"/>
      <c r="BF28" s="88">
        <f t="shared" si="7"/>
        <v>0</v>
      </c>
      <c r="BG28" s="163"/>
      <c r="BH28" s="164"/>
      <c r="BI28" s="164"/>
      <c r="BJ28" s="164"/>
      <c r="BK28" s="164"/>
      <c r="BL28" s="164"/>
      <c r="BM28" s="164"/>
      <c r="BN28" s="165"/>
      <c r="BO28" s="65">
        <f t="shared" si="8"/>
        <v>0</v>
      </c>
      <c r="BP28" s="143"/>
      <c r="BQ28" s="144"/>
      <c r="BR28" s="144"/>
      <c r="BS28" s="145"/>
      <c r="BT28" s="157"/>
      <c r="BU28" s="158"/>
      <c r="BV28" s="158"/>
      <c r="BW28" s="158"/>
      <c r="BX28" s="159"/>
      <c r="BY28" s="157"/>
      <c r="BZ28" s="158"/>
      <c r="CA28" s="158"/>
      <c r="CB28" s="158"/>
      <c r="CC28" s="158"/>
      <c r="CD28" s="158"/>
      <c r="CE28" s="159"/>
      <c r="CF28" s="182"/>
      <c r="CG28" s="183"/>
      <c r="CH28" s="183"/>
      <c r="CI28" s="183"/>
      <c r="CJ28" s="183"/>
      <c r="CK28" s="184"/>
      <c r="CL28" s="155">
        <f t="shared" si="2"/>
        <v>0</v>
      </c>
      <c r="CM28" s="155"/>
      <c r="CN28" s="155"/>
      <c r="CO28" s="155"/>
      <c r="CP28" s="155"/>
      <c r="CQ28" s="155"/>
      <c r="CR28" s="172">
        <f t="shared" si="3"/>
        <v>0</v>
      </c>
      <c r="CS28" s="173"/>
      <c r="CT28" s="173"/>
      <c r="CU28" s="173"/>
      <c r="CV28" s="174"/>
      <c r="CW28" s="156">
        <f t="shared" si="10"/>
        <v>0</v>
      </c>
      <c r="CX28" s="156"/>
      <c r="CY28" s="156"/>
      <c r="CZ28" s="156"/>
      <c r="DA28" s="156"/>
      <c r="DB28" s="156"/>
      <c r="DC28" s="79">
        <f>IF(AND(OR(BO28=1,BO28=3),BF28=1),_xlfn.COUNTIFS($BF$19:BF28,1),IF(AND(OR(BO28=1,BO28=3),BF28=2),_xlfn.COUNTIFS($BF$19:BF28,2),IF(AND(OR(BO28=1,BO28=3),BF28=3),_xlfn.COUNTIFS($BF$19:BF28,3),IF(AND(OR(BO28=1,BO28=3),BF28=4),_xlfn.COUNTIFS($BF$19:BF28,4),IF(AND(OR(BO28=1,BO28=3),BF28=5),_xlfn.COUNTIFS($BF$19:BF28,5),0)))))</f>
        <v>0</v>
      </c>
      <c r="DD28" s="166">
        <v>0</v>
      </c>
      <c r="DE28" s="166"/>
      <c r="DF28" s="166"/>
      <c r="DG28" s="166"/>
      <c r="DH28" s="166"/>
      <c r="DI28" s="166"/>
      <c r="DJ28" s="185">
        <f t="shared" si="4"/>
        <v>0</v>
      </c>
      <c r="DK28" s="186"/>
      <c r="DL28" s="186"/>
      <c r="DM28" s="186"/>
      <c r="DN28" s="186"/>
      <c r="DO28" s="187"/>
      <c r="DP28" s="46">
        <f t="shared" si="1"/>
        <v>0</v>
      </c>
      <c r="DQ28" s="46">
        <f t="shared" si="5"/>
        <v>0</v>
      </c>
      <c r="DR28" s="46">
        <f t="shared" si="6"/>
        <v>0</v>
      </c>
    </row>
    <row r="29" spans="1:122" ht="16.5">
      <c r="A29" s="162">
        <v>11</v>
      </c>
      <c r="B29" s="162"/>
      <c r="C29" s="123"/>
      <c r="D29" s="124"/>
      <c r="E29" s="124"/>
      <c r="F29" s="124"/>
      <c r="G29" s="125"/>
      <c r="H29" s="140"/>
      <c r="I29" s="140"/>
      <c r="J29" s="140"/>
      <c r="K29" s="140"/>
      <c r="L29" s="140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41"/>
      <c r="AH29" s="141"/>
      <c r="AI29" s="141"/>
      <c r="AJ29" s="141"/>
      <c r="AK29" s="141"/>
      <c r="AL29" s="141"/>
      <c r="AM29" s="141"/>
      <c r="AN29" s="141"/>
      <c r="AO29" s="180"/>
      <c r="AP29" s="180"/>
      <c r="AQ29" s="180"/>
      <c r="AR29" s="180"/>
      <c r="AS29" s="180"/>
      <c r="AT29" s="143"/>
      <c r="AU29" s="144"/>
      <c r="AV29" s="144"/>
      <c r="AW29" s="144"/>
      <c r="AX29" s="144"/>
      <c r="AY29" s="144"/>
      <c r="AZ29" s="145"/>
      <c r="BA29" s="87">
        <f t="shared" si="9"/>
        <v>0</v>
      </c>
      <c r="BB29" s="146"/>
      <c r="BC29" s="147"/>
      <c r="BD29" s="147"/>
      <c r="BE29" s="148"/>
      <c r="BF29" s="88">
        <f t="shared" si="7"/>
        <v>0</v>
      </c>
      <c r="BG29" s="163"/>
      <c r="BH29" s="164"/>
      <c r="BI29" s="164"/>
      <c r="BJ29" s="164"/>
      <c r="BK29" s="164"/>
      <c r="BL29" s="164"/>
      <c r="BM29" s="164"/>
      <c r="BN29" s="165"/>
      <c r="BO29" s="65">
        <f t="shared" si="8"/>
        <v>0</v>
      </c>
      <c r="BP29" s="143"/>
      <c r="BQ29" s="144"/>
      <c r="BR29" s="144"/>
      <c r="BS29" s="145"/>
      <c r="BT29" s="157"/>
      <c r="BU29" s="158"/>
      <c r="BV29" s="158"/>
      <c r="BW29" s="158"/>
      <c r="BX29" s="159"/>
      <c r="BY29" s="157"/>
      <c r="BZ29" s="158"/>
      <c r="CA29" s="158"/>
      <c r="CB29" s="158"/>
      <c r="CC29" s="158"/>
      <c r="CD29" s="158"/>
      <c r="CE29" s="159"/>
      <c r="CF29" s="182"/>
      <c r="CG29" s="183"/>
      <c r="CH29" s="183"/>
      <c r="CI29" s="183"/>
      <c r="CJ29" s="183"/>
      <c r="CK29" s="184"/>
      <c r="CL29" s="155">
        <f t="shared" si="2"/>
        <v>0</v>
      </c>
      <c r="CM29" s="155"/>
      <c r="CN29" s="155"/>
      <c r="CO29" s="155"/>
      <c r="CP29" s="155"/>
      <c r="CQ29" s="155"/>
      <c r="CR29" s="172">
        <f t="shared" si="3"/>
        <v>0</v>
      </c>
      <c r="CS29" s="173"/>
      <c r="CT29" s="173"/>
      <c r="CU29" s="173"/>
      <c r="CV29" s="174"/>
      <c r="CW29" s="156">
        <f t="shared" si="10"/>
        <v>0</v>
      </c>
      <c r="CX29" s="156"/>
      <c r="CY29" s="156"/>
      <c r="CZ29" s="156"/>
      <c r="DA29" s="156"/>
      <c r="DB29" s="156"/>
      <c r="DC29" s="79">
        <f>IF(AND(OR(BO29=1,BO29=3),BF29=1),_xlfn.COUNTIFS($BF$19:BF29,1),IF(AND(OR(BO29=1,BO29=3),BF29=2),_xlfn.COUNTIFS($BF$19:BF29,2),IF(AND(OR(BO29=1,BO29=3),BF29=3),_xlfn.COUNTIFS($BF$19:BF29,3),IF(AND(OR(BO29=1,BO29=3),BF29=4),_xlfn.COUNTIFS($BF$19:BF29,4),IF(AND(OR(BO29=1,BO29=3),BF29=5),_xlfn.COUNTIFS($BF$19:BF29,5),0)))))</f>
        <v>0</v>
      </c>
      <c r="DD29" s="166">
        <v>0</v>
      </c>
      <c r="DE29" s="166"/>
      <c r="DF29" s="166"/>
      <c r="DG29" s="166"/>
      <c r="DH29" s="166"/>
      <c r="DI29" s="166"/>
      <c r="DJ29" s="185">
        <f t="shared" si="4"/>
        <v>0</v>
      </c>
      <c r="DK29" s="186"/>
      <c r="DL29" s="186"/>
      <c r="DM29" s="186"/>
      <c r="DN29" s="186"/>
      <c r="DO29" s="187"/>
      <c r="DP29" s="46">
        <f t="shared" si="1"/>
        <v>0</v>
      </c>
      <c r="DQ29" s="46">
        <f t="shared" si="5"/>
        <v>0</v>
      </c>
      <c r="DR29" s="46">
        <f t="shared" si="6"/>
        <v>0</v>
      </c>
    </row>
    <row r="30" spans="1:122" ht="16.5">
      <c r="A30" s="162">
        <v>12</v>
      </c>
      <c r="B30" s="162"/>
      <c r="C30" s="123"/>
      <c r="D30" s="124"/>
      <c r="E30" s="124"/>
      <c r="F30" s="124"/>
      <c r="G30" s="125"/>
      <c r="H30" s="140"/>
      <c r="I30" s="140"/>
      <c r="J30" s="140"/>
      <c r="K30" s="140"/>
      <c r="L30" s="140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41"/>
      <c r="AH30" s="141"/>
      <c r="AI30" s="141"/>
      <c r="AJ30" s="141"/>
      <c r="AK30" s="141"/>
      <c r="AL30" s="141"/>
      <c r="AM30" s="141"/>
      <c r="AN30" s="141"/>
      <c r="AO30" s="180"/>
      <c r="AP30" s="180"/>
      <c r="AQ30" s="180"/>
      <c r="AR30" s="180"/>
      <c r="AS30" s="180"/>
      <c r="AT30" s="143"/>
      <c r="AU30" s="144"/>
      <c r="AV30" s="144"/>
      <c r="AW30" s="144"/>
      <c r="AX30" s="144"/>
      <c r="AY30" s="144"/>
      <c r="AZ30" s="145"/>
      <c r="BA30" s="87">
        <f t="shared" si="9"/>
        <v>0</v>
      </c>
      <c r="BB30" s="146"/>
      <c r="BC30" s="147"/>
      <c r="BD30" s="147"/>
      <c r="BE30" s="148"/>
      <c r="BF30" s="88">
        <f t="shared" si="7"/>
        <v>0</v>
      </c>
      <c r="BG30" s="163"/>
      <c r="BH30" s="164"/>
      <c r="BI30" s="164"/>
      <c r="BJ30" s="164"/>
      <c r="BK30" s="164"/>
      <c r="BL30" s="164"/>
      <c r="BM30" s="164"/>
      <c r="BN30" s="165"/>
      <c r="BO30" s="65">
        <f t="shared" si="8"/>
        <v>0</v>
      </c>
      <c r="BP30" s="143"/>
      <c r="BQ30" s="144"/>
      <c r="BR30" s="144"/>
      <c r="BS30" s="145"/>
      <c r="BT30" s="157"/>
      <c r="BU30" s="158"/>
      <c r="BV30" s="158"/>
      <c r="BW30" s="158"/>
      <c r="BX30" s="159"/>
      <c r="BY30" s="157"/>
      <c r="BZ30" s="158"/>
      <c r="CA30" s="158"/>
      <c r="CB30" s="158"/>
      <c r="CC30" s="158"/>
      <c r="CD30" s="158"/>
      <c r="CE30" s="159"/>
      <c r="CF30" s="182"/>
      <c r="CG30" s="183"/>
      <c r="CH30" s="183"/>
      <c r="CI30" s="183"/>
      <c r="CJ30" s="183"/>
      <c r="CK30" s="184"/>
      <c r="CL30" s="155">
        <f t="shared" si="2"/>
        <v>0</v>
      </c>
      <c r="CM30" s="155"/>
      <c r="CN30" s="155"/>
      <c r="CO30" s="155"/>
      <c r="CP30" s="155"/>
      <c r="CQ30" s="155"/>
      <c r="CR30" s="172">
        <f t="shared" si="3"/>
        <v>0</v>
      </c>
      <c r="CS30" s="173"/>
      <c r="CT30" s="173"/>
      <c r="CU30" s="173"/>
      <c r="CV30" s="174"/>
      <c r="CW30" s="156">
        <f t="shared" si="10"/>
        <v>0</v>
      </c>
      <c r="CX30" s="156"/>
      <c r="CY30" s="156"/>
      <c r="CZ30" s="156"/>
      <c r="DA30" s="156"/>
      <c r="DB30" s="156"/>
      <c r="DC30" s="79">
        <f>IF(AND(OR(BO30=1,BO30=3),BF30=1),_xlfn.COUNTIFS($BF$19:BF30,1),IF(AND(OR(BO30=1,BO30=3),BF30=2),_xlfn.COUNTIFS($BF$19:BF30,2),IF(AND(OR(BO30=1,BO30=3),BF30=3),_xlfn.COUNTIFS($BF$19:BF30,3),IF(AND(OR(BO30=1,BO30=3),BF30=4),_xlfn.COUNTIFS($BF$19:BF30,4),IF(AND(OR(BO30=1,BO30=3),BF30=5),_xlfn.COUNTIFS($BF$19:BF30,5),0)))))</f>
        <v>0</v>
      </c>
      <c r="DD30" s="166">
        <v>0</v>
      </c>
      <c r="DE30" s="166"/>
      <c r="DF30" s="166"/>
      <c r="DG30" s="166"/>
      <c r="DH30" s="166"/>
      <c r="DI30" s="166"/>
      <c r="DJ30" s="185">
        <f t="shared" si="4"/>
        <v>0</v>
      </c>
      <c r="DK30" s="186"/>
      <c r="DL30" s="186"/>
      <c r="DM30" s="186"/>
      <c r="DN30" s="186"/>
      <c r="DO30" s="187"/>
      <c r="DP30" s="46">
        <f t="shared" si="1"/>
        <v>0</v>
      </c>
      <c r="DQ30" s="46">
        <f t="shared" si="5"/>
        <v>0</v>
      </c>
      <c r="DR30" s="46">
        <f t="shared" si="6"/>
        <v>0</v>
      </c>
    </row>
    <row r="31" spans="1:122" ht="16.5">
      <c r="A31" s="162">
        <v>13</v>
      </c>
      <c r="B31" s="162"/>
      <c r="C31" s="123"/>
      <c r="D31" s="124"/>
      <c r="E31" s="124"/>
      <c r="F31" s="124"/>
      <c r="G31" s="125"/>
      <c r="H31" s="140"/>
      <c r="I31" s="140"/>
      <c r="J31" s="140"/>
      <c r="K31" s="140"/>
      <c r="L31" s="140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41"/>
      <c r="AH31" s="141"/>
      <c r="AI31" s="141"/>
      <c r="AJ31" s="141"/>
      <c r="AK31" s="141"/>
      <c r="AL31" s="141"/>
      <c r="AM31" s="141"/>
      <c r="AN31" s="141"/>
      <c r="AO31" s="180"/>
      <c r="AP31" s="180"/>
      <c r="AQ31" s="180"/>
      <c r="AR31" s="180"/>
      <c r="AS31" s="180"/>
      <c r="AT31" s="143"/>
      <c r="AU31" s="144"/>
      <c r="AV31" s="144"/>
      <c r="AW31" s="144"/>
      <c r="AX31" s="144"/>
      <c r="AY31" s="144"/>
      <c r="AZ31" s="145"/>
      <c r="BA31" s="87">
        <f t="shared" si="9"/>
        <v>0</v>
      </c>
      <c r="BB31" s="146"/>
      <c r="BC31" s="147"/>
      <c r="BD31" s="147"/>
      <c r="BE31" s="148"/>
      <c r="BF31" s="88">
        <f t="shared" si="7"/>
        <v>0</v>
      </c>
      <c r="BG31" s="163"/>
      <c r="BH31" s="164"/>
      <c r="BI31" s="164"/>
      <c r="BJ31" s="164"/>
      <c r="BK31" s="164"/>
      <c r="BL31" s="164"/>
      <c r="BM31" s="164"/>
      <c r="BN31" s="165"/>
      <c r="BO31" s="65">
        <f t="shared" si="8"/>
        <v>0</v>
      </c>
      <c r="BP31" s="143"/>
      <c r="BQ31" s="144"/>
      <c r="BR31" s="144"/>
      <c r="BS31" s="145"/>
      <c r="BT31" s="157"/>
      <c r="BU31" s="158"/>
      <c r="BV31" s="158"/>
      <c r="BW31" s="158"/>
      <c r="BX31" s="159"/>
      <c r="BY31" s="157"/>
      <c r="BZ31" s="158"/>
      <c r="CA31" s="158"/>
      <c r="CB31" s="158"/>
      <c r="CC31" s="158"/>
      <c r="CD31" s="158"/>
      <c r="CE31" s="159"/>
      <c r="CF31" s="182"/>
      <c r="CG31" s="183"/>
      <c r="CH31" s="183"/>
      <c r="CI31" s="183"/>
      <c r="CJ31" s="183"/>
      <c r="CK31" s="184"/>
      <c r="CL31" s="155">
        <f t="shared" si="2"/>
        <v>0</v>
      </c>
      <c r="CM31" s="155"/>
      <c r="CN31" s="155"/>
      <c r="CO31" s="155"/>
      <c r="CP31" s="155"/>
      <c r="CQ31" s="155"/>
      <c r="CR31" s="172">
        <f t="shared" si="3"/>
        <v>0</v>
      </c>
      <c r="CS31" s="173"/>
      <c r="CT31" s="173"/>
      <c r="CU31" s="173"/>
      <c r="CV31" s="174"/>
      <c r="CW31" s="156">
        <f t="shared" si="10"/>
        <v>0</v>
      </c>
      <c r="CX31" s="156"/>
      <c r="CY31" s="156"/>
      <c r="CZ31" s="156"/>
      <c r="DA31" s="156"/>
      <c r="DB31" s="156"/>
      <c r="DC31" s="79">
        <f>IF(AND(OR(BO31=1,BO31=3),BF31=1),_xlfn.COUNTIFS($BF$19:BF31,1),IF(AND(OR(BO31=1,BO31=3),BF31=2),_xlfn.COUNTIFS($BF$19:BF31,2),IF(AND(OR(BO31=1,BO31=3),BF31=3),_xlfn.COUNTIFS($BF$19:BF31,3),IF(AND(OR(BO31=1,BO31=3),BF31=4),_xlfn.COUNTIFS($BF$19:BF31,4),IF(AND(OR(BO31=1,BO31=3),BF31=5),_xlfn.COUNTIFS($BF$19:BF31,5),0)))))</f>
        <v>0</v>
      </c>
      <c r="DD31" s="166">
        <v>0</v>
      </c>
      <c r="DE31" s="166"/>
      <c r="DF31" s="166"/>
      <c r="DG31" s="166"/>
      <c r="DH31" s="166"/>
      <c r="DI31" s="166"/>
      <c r="DJ31" s="185">
        <f t="shared" si="4"/>
        <v>0</v>
      </c>
      <c r="DK31" s="186"/>
      <c r="DL31" s="186"/>
      <c r="DM31" s="186"/>
      <c r="DN31" s="186"/>
      <c r="DO31" s="187"/>
      <c r="DP31" s="46">
        <f t="shared" si="1"/>
        <v>0</v>
      </c>
      <c r="DQ31" s="46">
        <f t="shared" si="5"/>
        <v>0</v>
      </c>
      <c r="DR31" s="46">
        <f t="shared" si="6"/>
        <v>0</v>
      </c>
    </row>
    <row r="32" spans="1:122" ht="16.5">
      <c r="A32" s="162">
        <v>14</v>
      </c>
      <c r="B32" s="162"/>
      <c r="C32" s="123"/>
      <c r="D32" s="124"/>
      <c r="E32" s="124"/>
      <c r="F32" s="124"/>
      <c r="G32" s="125"/>
      <c r="H32" s="140"/>
      <c r="I32" s="140"/>
      <c r="J32" s="140"/>
      <c r="K32" s="140"/>
      <c r="L32" s="140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41"/>
      <c r="AH32" s="141"/>
      <c r="AI32" s="141"/>
      <c r="AJ32" s="141"/>
      <c r="AK32" s="141"/>
      <c r="AL32" s="141"/>
      <c r="AM32" s="141"/>
      <c r="AN32" s="141"/>
      <c r="AO32" s="180"/>
      <c r="AP32" s="180"/>
      <c r="AQ32" s="180"/>
      <c r="AR32" s="180"/>
      <c r="AS32" s="180"/>
      <c r="AT32" s="143"/>
      <c r="AU32" s="144"/>
      <c r="AV32" s="144"/>
      <c r="AW32" s="144"/>
      <c r="AX32" s="144"/>
      <c r="AY32" s="144"/>
      <c r="AZ32" s="145"/>
      <c r="BA32" s="87">
        <f t="shared" si="9"/>
        <v>0</v>
      </c>
      <c r="BB32" s="146"/>
      <c r="BC32" s="147"/>
      <c r="BD32" s="147"/>
      <c r="BE32" s="148"/>
      <c r="BF32" s="88">
        <f t="shared" si="7"/>
        <v>0</v>
      </c>
      <c r="BG32" s="163"/>
      <c r="BH32" s="164"/>
      <c r="BI32" s="164"/>
      <c r="BJ32" s="164"/>
      <c r="BK32" s="164"/>
      <c r="BL32" s="164"/>
      <c r="BM32" s="164"/>
      <c r="BN32" s="165"/>
      <c r="BO32" s="65">
        <f t="shared" si="8"/>
        <v>0</v>
      </c>
      <c r="BP32" s="143"/>
      <c r="BQ32" s="144"/>
      <c r="BR32" s="144"/>
      <c r="BS32" s="145"/>
      <c r="BT32" s="157"/>
      <c r="BU32" s="158"/>
      <c r="BV32" s="158"/>
      <c r="BW32" s="158"/>
      <c r="BX32" s="159"/>
      <c r="BY32" s="157"/>
      <c r="BZ32" s="158"/>
      <c r="CA32" s="158"/>
      <c r="CB32" s="158"/>
      <c r="CC32" s="158"/>
      <c r="CD32" s="158"/>
      <c r="CE32" s="159"/>
      <c r="CF32" s="182"/>
      <c r="CG32" s="183"/>
      <c r="CH32" s="183"/>
      <c r="CI32" s="183"/>
      <c r="CJ32" s="183"/>
      <c r="CK32" s="184"/>
      <c r="CL32" s="155">
        <f t="shared" si="2"/>
        <v>0</v>
      </c>
      <c r="CM32" s="155"/>
      <c r="CN32" s="155"/>
      <c r="CO32" s="155"/>
      <c r="CP32" s="155"/>
      <c r="CQ32" s="155"/>
      <c r="CR32" s="172">
        <f t="shared" si="3"/>
        <v>0</v>
      </c>
      <c r="CS32" s="173"/>
      <c r="CT32" s="173"/>
      <c r="CU32" s="173"/>
      <c r="CV32" s="174"/>
      <c r="CW32" s="156">
        <f t="shared" si="10"/>
        <v>0</v>
      </c>
      <c r="CX32" s="156"/>
      <c r="CY32" s="156"/>
      <c r="CZ32" s="156"/>
      <c r="DA32" s="156"/>
      <c r="DB32" s="156"/>
      <c r="DC32" s="79">
        <f>IF(AND(OR(BO32=1,BO32=3),BF32=1),_xlfn.COUNTIFS($BF$19:BF32,1),IF(AND(OR(BO32=1,BO32=3),BF32=2),_xlfn.COUNTIFS($BF$19:BF32,2),IF(AND(OR(BO32=1,BO32=3),BF32=3),_xlfn.COUNTIFS($BF$19:BF32,3),IF(AND(OR(BO32=1,BO32=3),BF32=4),_xlfn.COUNTIFS($BF$19:BF32,4),IF(AND(OR(BO32=1,BO32=3),BF32=5),_xlfn.COUNTIFS($BF$19:BF32,5),0)))))</f>
        <v>0</v>
      </c>
      <c r="DD32" s="166">
        <v>0</v>
      </c>
      <c r="DE32" s="166"/>
      <c r="DF32" s="166"/>
      <c r="DG32" s="166"/>
      <c r="DH32" s="166"/>
      <c r="DI32" s="166"/>
      <c r="DJ32" s="185">
        <f t="shared" si="4"/>
        <v>0</v>
      </c>
      <c r="DK32" s="186"/>
      <c r="DL32" s="186"/>
      <c r="DM32" s="186"/>
      <c r="DN32" s="186"/>
      <c r="DO32" s="187"/>
      <c r="DP32" s="46">
        <f t="shared" si="1"/>
        <v>0</v>
      </c>
      <c r="DQ32" s="46">
        <f t="shared" si="5"/>
        <v>0</v>
      </c>
      <c r="DR32" s="46">
        <f t="shared" si="6"/>
        <v>0</v>
      </c>
    </row>
    <row r="33" spans="1:122" ht="16.5">
      <c r="A33" s="162">
        <v>15</v>
      </c>
      <c r="B33" s="162"/>
      <c r="C33" s="123"/>
      <c r="D33" s="124"/>
      <c r="E33" s="124"/>
      <c r="F33" s="124"/>
      <c r="G33" s="125"/>
      <c r="H33" s="140"/>
      <c r="I33" s="140"/>
      <c r="J33" s="140"/>
      <c r="K33" s="140"/>
      <c r="L33" s="140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41"/>
      <c r="AH33" s="141"/>
      <c r="AI33" s="141"/>
      <c r="AJ33" s="141"/>
      <c r="AK33" s="141"/>
      <c r="AL33" s="141"/>
      <c r="AM33" s="141"/>
      <c r="AN33" s="141"/>
      <c r="AO33" s="180"/>
      <c r="AP33" s="180"/>
      <c r="AQ33" s="180"/>
      <c r="AR33" s="180"/>
      <c r="AS33" s="180"/>
      <c r="AT33" s="143"/>
      <c r="AU33" s="144"/>
      <c r="AV33" s="144"/>
      <c r="AW33" s="144"/>
      <c r="AX33" s="144"/>
      <c r="AY33" s="144"/>
      <c r="AZ33" s="145"/>
      <c r="BA33" s="87">
        <f t="shared" si="9"/>
        <v>0</v>
      </c>
      <c r="BB33" s="146"/>
      <c r="BC33" s="147"/>
      <c r="BD33" s="147"/>
      <c r="BE33" s="148"/>
      <c r="BF33" s="88">
        <f>IF(BG33="Abitibi présence 1",1,IF(BG33="Abitibi présence 2",2,IF(BG33="Abitibi présence 3",3,IF(BG33="Fermont",4,IF(BG33="Îles-de-la-Madeleine",5,0)))))</f>
        <v>0</v>
      </c>
      <c r="BG33" s="163"/>
      <c r="BH33" s="164"/>
      <c r="BI33" s="164"/>
      <c r="BJ33" s="164"/>
      <c r="BK33" s="164"/>
      <c r="BL33" s="164"/>
      <c r="BM33" s="164"/>
      <c r="BN33" s="165"/>
      <c r="BO33" s="65">
        <f t="shared" si="8"/>
        <v>0</v>
      </c>
      <c r="BP33" s="143"/>
      <c r="BQ33" s="144"/>
      <c r="BR33" s="144"/>
      <c r="BS33" s="145"/>
      <c r="BT33" s="157"/>
      <c r="BU33" s="158"/>
      <c r="BV33" s="158"/>
      <c r="BW33" s="158"/>
      <c r="BX33" s="159"/>
      <c r="BY33" s="157"/>
      <c r="BZ33" s="158"/>
      <c r="CA33" s="158"/>
      <c r="CB33" s="158"/>
      <c r="CC33" s="158"/>
      <c r="CD33" s="158"/>
      <c r="CE33" s="159"/>
      <c r="CF33" s="182"/>
      <c r="CG33" s="183"/>
      <c r="CH33" s="183"/>
      <c r="CI33" s="183"/>
      <c r="CJ33" s="183"/>
      <c r="CK33" s="184"/>
      <c r="CL33" s="155">
        <f t="shared" si="2"/>
        <v>0</v>
      </c>
      <c r="CM33" s="155"/>
      <c r="CN33" s="155"/>
      <c r="CO33" s="155"/>
      <c r="CP33" s="155"/>
      <c r="CQ33" s="155"/>
      <c r="CR33" s="172">
        <f t="shared" si="3"/>
        <v>0</v>
      </c>
      <c r="CS33" s="173"/>
      <c r="CT33" s="173"/>
      <c r="CU33" s="173"/>
      <c r="CV33" s="174"/>
      <c r="CW33" s="156">
        <f t="shared" si="10"/>
        <v>0</v>
      </c>
      <c r="CX33" s="156"/>
      <c r="CY33" s="156"/>
      <c r="CZ33" s="156"/>
      <c r="DA33" s="156"/>
      <c r="DB33" s="156"/>
      <c r="DC33" s="79">
        <f>IF(AND(OR(BO33=1,BO33=3),BF33=1),_xlfn.COUNTIFS($BF$19:BF33,1),IF(AND(OR(BO33=1,BO33=3),BF33=2),_xlfn.COUNTIFS($BF$19:BF33,2),IF(AND(OR(BO33=1,BO33=3),BF33=3),_xlfn.COUNTIFS($BF$19:BF33,3),IF(AND(OR(BO33=1,BO33=3),BF33=4),_xlfn.COUNTIFS($BF$19:BF33,4),IF(AND(OR(BO33=1,BO33=3),BF33=5),_xlfn.COUNTIFS($BF$19:BF33,5),0)))))</f>
        <v>0</v>
      </c>
      <c r="DD33" s="166">
        <v>0</v>
      </c>
      <c r="DE33" s="166"/>
      <c r="DF33" s="166"/>
      <c r="DG33" s="166"/>
      <c r="DH33" s="166"/>
      <c r="DI33" s="166"/>
      <c r="DJ33" s="185">
        <f t="shared" si="4"/>
        <v>0</v>
      </c>
      <c r="DK33" s="186"/>
      <c r="DL33" s="186"/>
      <c r="DM33" s="186"/>
      <c r="DN33" s="186"/>
      <c r="DO33" s="187"/>
      <c r="DP33" s="46">
        <f t="shared" si="1"/>
        <v>0</v>
      </c>
      <c r="DQ33" s="46">
        <f t="shared" si="5"/>
        <v>0</v>
      </c>
      <c r="DR33" s="46">
        <f t="shared" si="6"/>
        <v>0</v>
      </c>
    </row>
    <row r="34" spans="1:122" ht="16.5">
      <c r="A34" s="162">
        <v>16</v>
      </c>
      <c r="B34" s="162"/>
      <c r="C34" s="123"/>
      <c r="D34" s="124"/>
      <c r="E34" s="124"/>
      <c r="F34" s="124"/>
      <c r="G34" s="125"/>
      <c r="H34" s="140"/>
      <c r="I34" s="140"/>
      <c r="J34" s="140"/>
      <c r="K34" s="140"/>
      <c r="L34" s="140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41"/>
      <c r="AH34" s="141"/>
      <c r="AI34" s="141"/>
      <c r="AJ34" s="141"/>
      <c r="AK34" s="141"/>
      <c r="AL34" s="141"/>
      <c r="AM34" s="141"/>
      <c r="AN34" s="141"/>
      <c r="AO34" s="180"/>
      <c r="AP34" s="180"/>
      <c r="AQ34" s="180"/>
      <c r="AR34" s="180"/>
      <c r="AS34" s="180"/>
      <c r="AT34" s="143"/>
      <c r="AU34" s="144"/>
      <c r="AV34" s="144"/>
      <c r="AW34" s="144"/>
      <c r="AX34" s="144"/>
      <c r="AY34" s="144"/>
      <c r="AZ34" s="145"/>
      <c r="BA34" s="87">
        <f t="shared" si="9"/>
        <v>0</v>
      </c>
      <c r="BB34" s="146"/>
      <c r="BC34" s="147"/>
      <c r="BD34" s="147"/>
      <c r="BE34" s="148"/>
      <c r="BF34" s="88">
        <f>IF(BG34="Abitibi présence 1",1,IF(BG34="Abitibi présence 2",2,IF(BG34="Abitibi présence 3",3,IF(BG34="Fermont",4,IF(BG34="Îles-de-la-Madeleine",5,0)))))</f>
        <v>0</v>
      </c>
      <c r="BG34" s="163"/>
      <c r="BH34" s="164"/>
      <c r="BI34" s="164"/>
      <c r="BJ34" s="164"/>
      <c r="BK34" s="164"/>
      <c r="BL34" s="164"/>
      <c r="BM34" s="164"/>
      <c r="BN34" s="165"/>
      <c r="BO34" s="65">
        <f t="shared" si="8"/>
        <v>0</v>
      </c>
      <c r="BP34" s="143"/>
      <c r="BQ34" s="144"/>
      <c r="BR34" s="144"/>
      <c r="BS34" s="145"/>
      <c r="BT34" s="157"/>
      <c r="BU34" s="158"/>
      <c r="BV34" s="158"/>
      <c r="BW34" s="158"/>
      <c r="BX34" s="159"/>
      <c r="BY34" s="157"/>
      <c r="BZ34" s="158"/>
      <c r="CA34" s="158"/>
      <c r="CB34" s="158"/>
      <c r="CC34" s="158"/>
      <c r="CD34" s="158"/>
      <c r="CE34" s="159"/>
      <c r="CF34" s="182"/>
      <c r="CG34" s="183"/>
      <c r="CH34" s="183"/>
      <c r="CI34" s="183"/>
      <c r="CJ34" s="183"/>
      <c r="CK34" s="184"/>
      <c r="CL34" s="155">
        <f t="shared" si="2"/>
        <v>0</v>
      </c>
      <c r="CM34" s="155"/>
      <c r="CN34" s="155"/>
      <c r="CO34" s="155"/>
      <c r="CP34" s="155"/>
      <c r="CQ34" s="155"/>
      <c r="CR34" s="172">
        <f t="shared" si="3"/>
        <v>0</v>
      </c>
      <c r="CS34" s="173"/>
      <c r="CT34" s="173"/>
      <c r="CU34" s="173"/>
      <c r="CV34" s="174"/>
      <c r="CW34" s="156">
        <f t="shared" si="10"/>
        <v>0</v>
      </c>
      <c r="CX34" s="156"/>
      <c r="CY34" s="156"/>
      <c r="CZ34" s="156"/>
      <c r="DA34" s="156"/>
      <c r="DB34" s="156"/>
      <c r="DC34" s="79">
        <f>IF(AND(OR(BO34=1,BO34=3),BF34=1),_xlfn.COUNTIFS($BF$19:BF34,1),IF(AND(OR(BO34=1,BO34=3),BF34=2),_xlfn.COUNTIFS($BF$19:BF34,2),IF(AND(OR(BO34=1,BO34=3),BF34=3),_xlfn.COUNTIFS($BF$19:BF34,3),IF(AND(OR(BO34=1,BO34=3),BF34=4),_xlfn.COUNTIFS($BF$19:BF34,4),IF(AND(OR(BO34=1,BO34=3),BF34=5),_xlfn.COUNTIFS($BF$19:BF34,5),0)))))</f>
        <v>0</v>
      </c>
      <c r="DD34" s="166">
        <v>0</v>
      </c>
      <c r="DE34" s="166"/>
      <c r="DF34" s="166"/>
      <c r="DG34" s="166"/>
      <c r="DH34" s="166"/>
      <c r="DI34" s="166"/>
      <c r="DJ34" s="185">
        <f t="shared" si="4"/>
        <v>0</v>
      </c>
      <c r="DK34" s="186"/>
      <c r="DL34" s="186"/>
      <c r="DM34" s="186"/>
      <c r="DN34" s="186"/>
      <c r="DO34" s="187"/>
      <c r="DP34" s="46">
        <f t="shared" si="1"/>
        <v>0</v>
      </c>
      <c r="DQ34" s="46">
        <f t="shared" si="5"/>
        <v>0</v>
      </c>
      <c r="DR34" s="46">
        <f t="shared" si="6"/>
        <v>0</v>
      </c>
    </row>
    <row r="35" spans="1:122" ht="16.5">
      <c r="A35" s="162">
        <v>17</v>
      </c>
      <c r="B35" s="162"/>
      <c r="C35" s="123"/>
      <c r="D35" s="124"/>
      <c r="E35" s="124"/>
      <c r="F35" s="124"/>
      <c r="G35" s="125"/>
      <c r="H35" s="140"/>
      <c r="I35" s="140"/>
      <c r="J35" s="140"/>
      <c r="K35" s="140"/>
      <c r="L35" s="140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41"/>
      <c r="AH35" s="141"/>
      <c r="AI35" s="141"/>
      <c r="AJ35" s="141"/>
      <c r="AK35" s="141"/>
      <c r="AL35" s="141"/>
      <c r="AM35" s="141"/>
      <c r="AN35" s="141"/>
      <c r="AO35" s="180"/>
      <c r="AP35" s="180"/>
      <c r="AQ35" s="180"/>
      <c r="AR35" s="180"/>
      <c r="AS35" s="180"/>
      <c r="AT35" s="143"/>
      <c r="AU35" s="144"/>
      <c r="AV35" s="144"/>
      <c r="AW35" s="144"/>
      <c r="AX35" s="144"/>
      <c r="AY35" s="144"/>
      <c r="AZ35" s="145"/>
      <c r="BA35" s="87">
        <f t="shared" si="9"/>
        <v>0</v>
      </c>
      <c r="BB35" s="146"/>
      <c r="BC35" s="147"/>
      <c r="BD35" s="147"/>
      <c r="BE35" s="148"/>
      <c r="BF35" s="88">
        <f t="shared" si="7"/>
        <v>0</v>
      </c>
      <c r="BG35" s="163"/>
      <c r="BH35" s="164"/>
      <c r="BI35" s="164"/>
      <c r="BJ35" s="164"/>
      <c r="BK35" s="164"/>
      <c r="BL35" s="164"/>
      <c r="BM35" s="164"/>
      <c r="BN35" s="165"/>
      <c r="BO35" s="65">
        <f t="shared" si="8"/>
        <v>0</v>
      </c>
      <c r="BP35" s="143"/>
      <c r="BQ35" s="144"/>
      <c r="BR35" s="144"/>
      <c r="BS35" s="145"/>
      <c r="BT35" s="157"/>
      <c r="BU35" s="158"/>
      <c r="BV35" s="158"/>
      <c r="BW35" s="158"/>
      <c r="BX35" s="159"/>
      <c r="BY35" s="157"/>
      <c r="BZ35" s="158"/>
      <c r="CA35" s="158"/>
      <c r="CB35" s="158"/>
      <c r="CC35" s="158"/>
      <c r="CD35" s="158"/>
      <c r="CE35" s="159"/>
      <c r="CF35" s="182"/>
      <c r="CG35" s="183"/>
      <c r="CH35" s="183"/>
      <c r="CI35" s="183"/>
      <c r="CJ35" s="183"/>
      <c r="CK35" s="184"/>
      <c r="CL35" s="155">
        <f t="shared" si="2"/>
        <v>0</v>
      </c>
      <c r="CM35" s="155"/>
      <c r="CN35" s="155"/>
      <c r="CO35" s="155"/>
      <c r="CP35" s="155"/>
      <c r="CQ35" s="155"/>
      <c r="CR35" s="172">
        <f t="shared" si="3"/>
        <v>0</v>
      </c>
      <c r="CS35" s="173"/>
      <c r="CT35" s="173"/>
      <c r="CU35" s="173"/>
      <c r="CV35" s="174"/>
      <c r="CW35" s="156">
        <f t="shared" si="10"/>
        <v>0</v>
      </c>
      <c r="CX35" s="156"/>
      <c r="CY35" s="156"/>
      <c r="CZ35" s="156"/>
      <c r="DA35" s="156"/>
      <c r="DB35" s="156"/>
      <c r="DC35" s="79">
        <f>IF(AND(OR(BO35=1,BO35=3),BF35=1),_xlfn.COUNTIFS($BF$19:BF35,1),IF(AND(OR(BO35=1,BO35=3),BF35=2),_xlfn.COUNTIFS($BF$19:BF35,2),IF(AND(OR(BO35=1,BO35=3),BF35=3),_xlfn.COUNTIFS($BF$19:BF35,3),IF(AND(OR(BO35=1,BO35=3),BF35=4),_xlfn.COUNTIFS($BF$19:BF35,4),IF(AND(OR(BO35=1,BO35=3),BF35=5),_xlfn.COUNTIFS($BF$19:BF35,5),0)))))</f>
        <v>0</v>
      </c>
      <c r="DD35" s="166">
        <v>0</v>
      </c>
      <c r="DE35" s="166"/>
      <c r="DF35" s="166"/>
      <c r="DG35" s="166"/>
      <c r="DH35" s="166"/>
      <c r="DI35" s="166"/>
      <c r="DJ35" s="185">
        <f t="shared" si="4"/>
        <v>0</v>
      </c>
      <c r="DK35" s="186"/>
      <c r="DL35" s="186"/>
      <c r="DM35" s="186"/>
      <c r="DN35" s="186"/>
      <c r="DO35" s="187"/>
      <c r="DP35" s="46">
        <f t="shared" si="1"/>
        <v>0</v>
      </c>
      <c r="DQ35" s="46">
        <f t="shared" si="5"/>
        <v>0</v>
      </c>
      <c r="DR35" s="46">
        <f t="shared" si="6"/>
        <v>0</v>
      </c>
    </row>
    <row r="36" spans="1:122" ht="16.5">
      <c r="A36" s="162">
        <v>18</v>
      </c>
      <c r="B36" s="162"/>
      <c r="C36" s="123"/>
      <c r="D36" s="124"/>
      <c r="E36" s="124"/>
      <c r="F36" s="124"/>
      <c r="G36" s="125"/>
      <c r="H36" s="140"/>
      <c r="I36" s="140"/>
      <c r="J36" s="140"/>
      <c r="K36" s="140"/>
      <c r="L36" s="140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41"/>
      <c r="AH36" s="141"/>
      <c r="AI36" s="141"/>
      <c r="AJ36" s="141"/>
      <c r="AK36" s="141"/>
      <c r="AL36" s="141"/>
      <c r="AM36" s="141"/>
      <c r="AN36" s="141"/>
      <c r="AO36" s="180"/>
      <c r="AP36" s="180"/>
      <c r="AQ36" s="180"/>
      <c r="AR36" s="180"/>
      <c r="AS36" s="180"/>
      <c r="AT36" s="143"/>
      <c r="AU36" s="144"/>
      <c r="AV36" s="144"/>
      <c r="AW36" s="144"/>
      <c r="AX36" s="144"/>
      <c r="AY36" s="144"/>
      <c r="AZ36" s="145"/>
      <c r="BA36" s="87">
        <f t="shared" si="9"/>
        <v>0</v>
      </c>
      <c r="BB36" s="146"/>
      <c r="BC36" s="147"/>
      <c r="BD36" s="147"/>
      <c r="BE36" s="148"/>
      <c r="BF36" s="88">
        <f t="shared" si="7"/>
        <v>0</v>
      </c>
      <c r="BG36" s="163"/>
      <c r="BH36" s="164"/>
      <c r="BI36" s="164"/>
      <c r="BJ36" s="164"/>
      <c r="BK36" s="164"/>
      <c r="BL36" s="164"/>
      <c r="BM36" s="164"/>
      <c r="BN36" s="165"/>
      <c r="BO36" s="65">
        <f t="shared" si="8"/>
        <v>0</v>
      </c>
      <c r="BP36" s="143"/>
      <c r="BQ36" s="144"/>
      <c r="BR36" s="144"/>
      <c r="BS36" s="145"/>
      <c r="BT36" s="157"/>
      <c r="BU36" s="158"/>
      <c r="BV36" s="158"/>
      <c r="BW36" s="158"/>
      <c r="BX36" s="159"/>
      <c r="BY36" s="157"/>
      <c r="BZ36" s="158"/>
      <c r="CA36" s="158"/>
      <c r="CB36" s="158"/>
      <c r="CC36" s="158"/>
      <c r="CD36" s="158"/>
      <c r="CE36" s="159"/>
      <c r="CF36" s="182"/>
      <c r="CG36" s="183"/>
      <c r="CH36" s="183"/>
      <c r="CI36" s="183"/>
      <c r="CJ36" s="183"/>
      <c r="CK36" s="184"/>
      <c r="CL36" s="155">
        <f t="shared" si="2"/>
        <v>0</v>
      </c>
      <c r="CM36" s="155"/>
      <c r="CN36" s="155"/>
      <c r="CO36" s="155"/>
      <c r="CP36" s="155"/>
      <c r="CQ36" s="155"/>
      <c r="CR36" s="172">
        <f t="shared" si="3"/>
        <v>0</v>
      </c>
      <c r="CS36" s="173"/>
      <c r="CT36" s="173"/>
      <c r="CU36" s="173"/>
      <c r="CV36" s="174"/>
      <c r="CW36" s="156">
        <f t="shared" si="10"/>
        <v>0</v>
      </c>
      <c r="CX36" s="156"/>
      <c r="CY36" s="156"/>
      <c r="CZ36" s="156"/>
      <c r="DA36" s="156"/>
      <c r="DB36" s="156"/>
      <c r="DC36" s="79">
        <f>IF(AND(OR(BO36=1,BO36=3),BF36=1),_xlfn.COUNTIFS($BF$19:BF36,1),IF(AND(OR(BO36=1,BO36=3),BF36=2),_xlfn.COUNTIFS($BF$19:BF36,2),IF(AND(OR(BO36=1,BO36=3),BF36=3),_xlfn.COUNTIFS($BF$19:BF36,3),IF(AND(OR(BO36=1,BO36=3),BF36=4),_xlfn.COUNTIFS($BF$19:BF36,4),IF(AND(OR(BO36=1,BO36=3),BF36=5),_xlfn.COUNTIFS($BF$19:BF36,5),0)))))</f>
        <v>0</v>
      </c>
      <c r="DD36" s="166">
        <v>0</v>
      </c>
      <c r="DE36" s="166"/>
      <c r="DF36" s="166"/>
      <c r="DG36" s="166"/>
      <c r="DH36" s="166"/>
      <c r="DI36" s="166"/>
      <c r="DJ36" s="185">
        <f t="shared" si="4"/>
        <v>0</v>
      </c>
      <c r="DK36" s="186"/>
      <c r="DL36" s="186"/>
      <c r="DM36" s="186"/>
      <c r="DN36" s="186"/>
      <c r="DO36" s="187"/>
      <c r="DP36" s="46">
        <f t="shared" si="1"/>
        <v>0</v>
      </c>
      <c r="DQ36" s="46">
        <f t="shared" si="5"/>
        <v>0</v>
      </c>
      <c r="DR36" s="46">
        <f t="shared" si="6"/>
        <v>0</v>
      </c>
    </row>
    <row r="37" spans="1:122" ht="16.5">
      <c r="A37" s="162">
        <v>19</v>
      </c>
      <c r="B37" s="162"/>
      <c r="C37" s="123"/>
      <c r="D37" s="124"/>
      <c r="E37" s="124"/>
      <c r="F37" s="124"/>
      <c r="G37" s="125"/>
      <c r="H37" s="140"/>
      <c r="I37" s="140"/>
      <c r="J37" s="140"/>
      <c r="K37" s="140"/>
      <c r="L37" s="140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41"/>
      <c r="AH37" s="141"/>
      <c r="AI37" s="141"/>
      <c r="AJ37" s="141"/>
      <c r="AK37" s="141"/>
      <c r="AL37" s="141"/>
      <c r="AM37" s="141"/>
      <c r="AN37" s="141"/>
      <c r="AO37" s="180"/>
      <c r="AP37" s="180"/>
      <c r="AQ37" s="180"/>
      <c r="AR37" s="180"/>
      <c r="AS37" s="180"/>
      <c r="AT37" s="143"/>
      <c r="AU37" s="144"/>
      <c r="AV37" s="144"/>
      <c r="AW37" s="144"/>
      <c r="AX37" s="144"/>
      <c r="AY37" s="144"/>
      <c r="AZ37" s="145"/>
      <c r="BA37" s="87">
        <f t="shared" si="9"/>
        <v>0</v>
      </c>
      <c r="BB37" s="146"/>
      <c r="BC37" s="147"/>
      <c r="BD37" s="147"/>
      <c r="BE37" s="148"/>
      <c r="BF37" s="88">
        <f t="shared" si="7"/>
        <v>0</v>
      </c>
      <c r="BG37" s="163"/>
      <c r="BH37" s="164"/>
      <c r="BI37" s="164"/>
      <c r="BJ37" s="164"/>
      <c r="BK37" s="164"/>
      <c r="BL37" s="164"/>
      <c r="BM37" s="164"/>
      <c r="BN37" s="165"/>
      <c r="BO37" s="65">
        <f t="shared" si="8"/>
        <v>0</v>
      </c>
      <c r="BP37" s="143"/>
      <c r="BQ37" s="144"/>
      <c r="BR37" s="144"/>
      <c r="BS37" s="145"/>
      <c r="BT37" s="157"/>
      <c r="BU37" s="158"/>
      <c r="BV37" s="158"/>
      <c r="BW37" s="158"/>
      <c r="BX37" s="159"/>
      <c r="BY37" s="157"/>
      <c r="BZ37" s="158"/>
      <c r="CA37" s="158"/>
      <c r="CB37" s="158"/>
      <c r="CC37" s="158"/>
      <c r="CD37" s="158"/>
      <c r="CE37" s="159"/>
      <c r="CF37" s="182"/>
      <c r="CG37" s="183"/>
      <c r="CH37" s="183"/>
      <c r="CI37" s="183"/>
      <c r="CJ37" s="183"/>
      <c r="CK37" s="184"/>
      <c r="CL37" s="155">
        <f t="shared" si="2"/>
        <v>0</v>
      </c>
      <c r="CM37" s="155"/>
      <c r="CN37" s="155"/>
      <c r="CO37" s="155"/>
      <c r="CP37" s="155"/>
      <c r="CQ37" s="155"/>
      <c r="CR37" s="172">
        <f t="shared" si="3"/>
        <v>0</v>
      </c>
      <c r="CS37" s="173"/>
      <c r="CT37" s="173"/>
      <c r="CU37" s="173"/>
      <c r="CV37" s="174"/>
      <c r="CW37" s="156">
        <f t="shared" si="10"/>
        <v>0</v>
      </c>
      <c r="CX37" s="156"/>
      <c r="CY37" s="156"/>
      <c r="CZ37" s="156"/>
      <c r="DA37" s="156"/>
      <c r="DB37" s="156"/>
      <c r="DC37" s="79">
        <f>IF(AND(OR(BO37=1,BO37=3),BF37=1),_xlfn.COUNTIFS($BF$19:BF37,1),IF(AND(OR(BO37=1,BO37=3),BF37=2),_xlfn.COUNTIFS($BF$19:BF37,2),IF(AND(OR(BO37=1,BO37=3),BF37=3),_xlfn.COUNTIFS($BF$19:BF37,3),IF(AND(OR(BO37=1,BO37=3),BF37=4),_xlfn.COUNTIFS($BF$19:BF37,4),IF(AND(OR(BO37=1,BO37=3),BF37=5),_xlfn.COUNTIFS($BF$19:BF37,5),0)))))</f>
        <v>0</v>
      </c>
      <c r="DD37" s="166">
        <v>0</v>
      </c>
      <c r="DE37" s="166"/>
      <c r="DF37" s="166"/>
      <c r="DG37" s="166"/>
      <c r="DH37" s="166"/>
      <c r="DI37" s="166"/>
      <c r="DJ37" s="185">
        <f t="shared" si="4"/>
        <v>0</v>
      </c>
      <c r="DK37" s="186"/>
      <c r="DL37" s="186"/>
      <c r="DM37" s="186"/>
      <c r="DN37" s="186"/>
      <c r="DO37" s="187"/>
      <c r="DP37" s="46">
        <f t="shared" si="1"/>
        <v>0</v>
      </c>
      <c r="DQ37" s="46">
        <f t="shared" si="5"/>
        <v>0</v>
      </c>
      <c r="DR37" s="46">
        <f t="shared" si="6"/>
        <v>0</v>
      </c>
    </row>
    <row r="38" spans="1:122" ht="16.5">
      <c r="A38" s="162">
        <v>20</v>
      </c>
      <c r="B38" s="162"/>
      <c r="C38" s="123"/>
      <c r="D38" s="124"/>
      <c r="E38" s="124"/>
      <c r="F38" s="124"/>
      <c r="G38" s="125"/>
      <c r="H38" s="140"/>
      <c r="I38" s="140"/>
      <c r="J38" s="140"/>
      <c r="K38" s="140"/>
      <c r="L38" s="140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41"/>
      <c r="AH38" s="141"/>
      <c r="AI38" s="141"/>
      <c r="AJ38" s="141"/>
      <c r="AK38" s="141"/>
      <c r="AL38" s="141"/>
      <c r="AM38" s="141"/>
      <c r="AN38" s="141"/>
      <c r="AO38" s="180"/>
      <c r="AP38" s="180"/>
      <c r="AQ38" s="180"/>
      <c r="AR38" s="180"/>
      <c r="AS38" s="180"/>
      <c r="AT38" s="143"/>
      <c r="AU38" s="144"/>
      <c r="AV38" s="144"/>
      <c r="AW38" s="144"/>
      <c r="AX38" s="144"/>
      <c r="AY38" s="144"/>
      <c r="AZ38" s="145"/>
      <c r="BA38" s="87">
        <f t="shared" si="9"/>
        <v>0</v>
      </c>
      <c r="BB38" s="146"/>
      <c r="BC38" s="147"/>
      <c r="BD38" s="147"/>
      <c r="BE38" s="148"/>
      <c r="BF38" s="88">
        <f t="shared" si="7"/>
        <v>0</v>
      </c>
      <c r="BG38" s="163"/>
      <c r="BH38" s="164"/>
      <c r="BI38" s="164"/>
      <c r="BJ38" s="164"/>
      <c r="BK38" s="164"/>
      <c r="BL38" s="164"/>
      <c r="BM38" s="164"/>
      <c r="BN38" s="165"/>
      <c r="BO38" s="65">
        <f t="shared" si="8"/>
        <v>0</v>
      </c>
      <c r="BP38" s="143"/>
      <c r="BQ38" s="144"/>
      <c r="BR38" s="144"/>
      <c r="BS38" s="145"/>
      <c r="BT38" s="157"/>
      <c r="BU38" s="158"/>
      <c r="BV38" s="158"/>
      <c r="BW38" s="158"/>
      <c r="BX38" s="159"/>
      <c r="BY38" s="157"/>
      <c r="BZ38" s="158"/>
      <c r="CA38" s="158"/>
      <c r="CB38" s="158"/>
      <c r="CC38" s="158"/>
      <c r="CD38" s="158"/>
      <c r="CE38" s="159"/>
      <c r="CF38" s="182"/>
      <c r="CG38" s="183"/>
      <c r="CH38" s="183"/>
      <c r="CI38" s="183"/>
      <c r="CJ38" s="183"/>
      <c r="CK38" s="184"/>
      <c r="CL38" s="155">
        <f t="shared" si="2"/>
        <v>0</v>
      </c>
      <c r="CM38" s="155"/>
      <c r="CN38" s="155"/>
      <c r="CO38" s="155"/>
      <c r="CP38" s="155"/>
      <c r="CQ38" s="155"/>
      <c r="CR38" s="172">
        <f t="shared" si="3"/>
        <v>0</v>
      </c>
      <c r="CS38" s="173"/>
      <c r="CT38" s="173"/>
      <c r="CU38" s="173"/>
      <c r="CV38" s="174"/>
      <c r="CW38" s="156">
        <f t="shared" si="10"/>
        <v>0</v>
      </c>
      <c r="CX38" s="156"/>
      <c r="CY38" s="156"/>
      <c r="CZ38" s="156"/>
      <c r="DA38" s="156"/>
      <c r="DB38" s="156"/>
      <c r="DC38" s="79">
        <f>IF(AND(OR(BO38=1,BO38=3),BF38=1),_xlfn.COUNTIFS($BF$19:BF38,1),IF(AND(OR(BO38=1,BO38=3),BF38=2),_xlfn.COUNTIFS($BF$19:BF38,2),IF(AND(OR(BO38=1,BO38=3),BF38=3),_xlfn.COUNTIFS($BF$19:BF38,3),IF(AND(OR(BO38=1,BO38=3),BF38=4),_xlfn.COUNTIFS($BF$19:BF38,4),IF(AND(OR(BO38=1,BO38=3),BF38=5),_xlfn.COUNTIFS($BF$19:BF38,5),0)))))</f>
        <v>0</v>
      </c>
      <c r="DD38" s="166">
        <v>0</v>
      </c>
      <c r="DE38" s="166"/>
      <c r="DF38" s="166"/>
      <c r="DG38" s="166"/>
      <c r="DH38" s="166"/>
      <c r="DI38" s="166"/>
      <c r="DJ38" s="185">
        <f t="shared" si="4"/>
        <v>0</v>
      </c>
      <c r="DK38" s="186"/>
      <c r="DL38" s="186"/>
      <c r="DM38" s="186"/>
      <c r="DN38" s="186"/>
      <c r="DO38" s="187"/>
      <c r="DP38" s="46">
        <f t="shared" si="1"/>
        <v>0</v>
      </c>
      <c r="DQ38" s="46">
        <f t="shared" si="5"/>
        <v>0</v>
      </c>
      <c r="DR38" s="46">
        <f t="shared" si="6"/>
        <v>0</v>
      </c>
    </row>
    <row r="39" spans="1:122" ht="15" customHeight="1">
      <c r="A39" s="167"/>
      <c r="B39" s="167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191" t="s">
        <v>160</v>
      </c>
      <c r="CG39" s="191"/>
      <c r="CH39" s="191"/>
      <c r="CI39" s="191"/>
      <c r="CJ39" s="191"/>
      <c r="CK39" s="191"/>
      <c r="CL39" s="192">
        <f>SUM(CL19:CQ38)</f>
        <v>0</v>
      </c>
      <c r="CM39" s="192"/>
      <c r="CN39" s="192"/>
      <c r="CO39" s="192"/>
      <c r="CP39" s="192"/>
      <c r="CQ39" s="192"/>
      <c r="CR39" s="175">
        <f>SUM(CR19:CV38)</f>
        <v>0</v>
      </c>
      <c r="CS39" s="176"/>
      <c r="CT39" s="176"/>
      <c r="CU39" s="176"/>
      <c r="CV39" s="177"/>
      <c r="CW39" s="193">
        <f>SUM(CW19:DB38)</f>
        <v>0</v>
      </c>
      <c r="CX39" s="193"/>
      <c r="CY39" s="193"/>
      <c r="CZ39" s="193"/>
      <c r="DA39" s="193"/>
      <c r="DB39" s="193"/>
      <c r="DC39" s="80"/>
      <c r="DD39" s="194">
        <f>SUM(DD19:DI38)</f>
        <v>0</v>
      </c>
      <c r="DE39" s="195"/>
      <c r="DF39" s="195"/>
      <c r="DG39" s="195"/>
      <c r="DH39" s="195"/>
      <c r="DI39" s="196"/>
      <c r="DJ39" s="194">
        <f>SUM(DJ19:DO38)</f>
        <v>0</v>
      </c>
      <c r="DK39" s="195"/>
      <c r="DL39" s="195"/>
      <c r="DM39" s="195"/>
      <c r="DN39" s="195"/>
      <c r="DO39" s="196"/>
      <c r="DP39" s="50"/>
      <c r="DQ39" s="50"/>
      <c r="DR39" s="50"/>
    </row>
    <row r="40" spans="1:119" ht="15">
      <c r="A40" s="77"/>
      <c r="B40" s="78"/>
      <c r="C40" s="126" t="s">
        <v>141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8"/>
      <c r="AJ40" s="86"/>
      <c r="AK40" s="135" t="s">
        <v>146</v>
      </c>
      <c r="AL40" s="135"/>
      <c r="AM40" s="135"/>
      <c r="AN40" s="136"/>
      <c r="AO40" s="136"/>
      <c r="AP40" s="136"/>
      <c r="AQ40" s="136"/>
      <c r="AR40" s="136"/>
      <c r="AS40" s="136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</row>
    <row r="41" spans="1:119" ht="9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</row>
    <row r="42" spans="1:119" ht="18" customHeight="1">
      <c r="A42" s="29"/>
      <c r="B42" s="29"/>
      <c r="C42" s="28" t="s">
        <v>208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07" t="s">
        <v>161</v>
      </c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9"/>
    </row>
    <row r="43" spans="1:119" ht="18">
      <c r="A43" s="29"/>
      <c r="B43" s="29"/>
      <c r="C43" s="28" t="s">
        <v>143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9"/>
    </row>
    <row r="44" spans="1:119" ht="18">
      <c r="A44" s="29"/>
      <c r="B44" s="29"/>
      <c r="C44" s="28" t="s">
        <v>144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9"/>
    </row>
    <row r="45" spans="1:119" ht="18">
      <c r="A45" s="29"/>
      <c r="B45" s="29"/>
      <c r="C45" s="28" t="s">
        <v>205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9"/>
    </row>
    <row r="46" spans="1:119" ht="18">
      <c r="A46" s="29"/>
      <c r="B46" s="29"/>
      <c r="C46" s="28" t="s">
        <v>145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9"/>
    </row>
    <row r="49" ht="15" hidden="1"/>
    <row r="50" ht="15" hidden="1"/>
    <row r="51" ht="15" hidden="1"/>
    <row r="52" ht="15" hidden="1"/>
    <row r="53" ht="15" hidden="1">
      <c r="A53" s="34" t="s">
        <v>152</v>
      </c>
    </row>
    <row r="54" ht="15" hidden="1">
      <c r="A54" s="36"/>
    </row>
    <row r="55" ht="15" hidden="1">
      <c r="A55" s="3" t="s">
        <v>107</v>
      </c>
    </row>
    <row r="56" ht="15" hidden="1">
      <c r="A56" s="3" t="s">
        <v>111</v>
      </c>
    </row>
    <row r="57" ht="15" hidden="1">
      <c r="A57" s="3" t="s">
        <v>110</v>
      </c>
    </row>
    <row r="58" ht="15" hidden="1">
      <c r="A58" s="3" t="s">
        <v>103</v>
      </c>
    </row>
    <row r="59" ht="15" hidden="1">
      <c r="A59" s="3" t="s">
        <v>100</v>
      </c>
    </row>
    <row r="60" ht="15" hidden="1">
      <c r="A60" s="3" t="s">
        <v>101</v>
      </c>
    </row>
    <row r="61" ht="15" hidden="1">
      <c r="A61" s="3" t="s">
        <v>105</v>
      </c>
    </row>
    <row r="62" ht="15" hidden="1">
      <c r="A62" s="3" t="s">
        <v>109</v>
      </c>
    </row>
    <row r="63" ht="15" hidden="1">
      <c r="A63" s="3" t="s">
        <v>116</v>
      </c>
    </row>
    <row r="64" ht="15" hidden="1">
      <c r="A64" s="3" t="s">
        <v>104</v>
      </c>
    </row>
    <row r="65" ht="15" hidden="1">
      <c r="A65" s="3" t="s">
        <v>108</v>
      </c>
    </row>
    <row r="66" ht="15" hidden="1">
      <c r="A66" s="3" t="s">
        <v>102</v>
      </c>
    </row>
    <row r="67" ht="15" hidden="1">
      <c r="A67" s="4" t="s">
        <v>106</v>
      </c>
    </row>
    <row r="68" ht="15" hidden="1"/>
    <row r="69" ht="15" hidden="1">
      <c r="A69" s="34" t="s">
        <v>153</v>
      </c>
    </row>
    <row r="70" ht="15" hidden="1">
      <c r="A70" s="38"/>
    </row>
    <row r="71" ht="15" hidden="1">
      <c r="A71" s="38" t="s">
        <v>95</v>
      </c>
    </row>
    <row r="72" ht="15" hidden="1">
      <c r="A72" s="38" t="s">
        <v>96</v>
      </c>
    </row>
    <row r="73" ht="15" hidden="1">
      <c r="A73" s="39" t="s">
        <v>97</v>
      </c>
    </row>
    <row r="74" ht="15" hidden="1"/>
    <row r="75" ht="15" hidden="1">
      <c r="A75" s="40" t="s">
        <v>154</v>
      </c>
    </row>
    <row r="76" ht="15" hidden="1">
      <c r="A76" s="37"/>
    </row>
    <row r="77" ht="15" hidden="1">
      <c r="A77" s="27" t="s">
        <v>119</v>
      </c>
    </row>
    <row r="78" ht="15" hidden="1">
      <c r="A78" s="27" t="s">
        <v>120</v>
      </c>
    </row>
    <row r="79" ht="15" hidden="1">
      <c r="A79" s="27" t="s">
        <v>121</v>
      </c>
    </row>
    <row r="80" ht="15" hidden="1">
      <c r="A80" s="27" t="s">
        <v>151</v>
      </c>
    </row>
    <row r="81" ht="15" hidden="1">
      <c r="A81" s="41" t="s">
        <v>94</v>
      </c>
    </row>
    <row r="82" ht="15" hidden="1"/>
    <row r="83" ht="15" hidden="1">
      <c r="A83" s="42" t="s">
        <v>155</v>
      </c>
    </row>
    <row r="84" ht="15" hidden="1">
      <c r="A84" s="37"/>
    </row>
    <row r="85" ht="15" hidden="1">
      <c r="A85" s="43" t="s">
        <v>99</v>
      </c>
    </row>
    <row r="86" ht="17.25" hidden="1">
      <c r="A86" s="43" t="s">
        <v>93</v>
      </c>
    </row>
    <row r="87" ht="15" hidden="1">
      <c r="A87" s="44" t="s">
        <v>98</v>
      </c>
    </row>
    <row r="89" ht="15">
      <c r="A89" s="10"/>
    </row>
    <row r="91" spans="1:8" ht="15">
      <c r="A91" s="121"/>
      <c r="B91" s="121"/>
      <c r="C91" s="206"/>
      <c r="D91" s="206"/>
      <c r="E91" s="206"/>
      <c r="F91" s="206"/>
      <c r="G91" s="206"/>
      <c r="H91" s="206"/>
    </row>
    <row r="93" spans="1:8" ht="15">
      <c r="A93" s="121"/>
      <c r="B93" s="121"/>
      <c r="C93" s="120"/>
      <c r="D93" s="120"/>
      <c r="E93" s="120"/>
      <c r="F93" s="120"/>
      <c r="G93" s="120"/>
      <c r="H93" s="120"/>
    </row>
    <row r="95" spans="1:8" ht="15">
      <c r="A95" s="121"/>
      <c r="B95" s="121"/>
      <c r="C95" s="120"/>
      <c r="D95" s="120"/>
      <c r="E95" s="120"/>
      <c r="F95" s="120"/>
      <c r="G95" s="120"/>
      <c r="H95" s="120"/>
    </row>
  </sheetData>
  <sheetProtection password="CF7A" sheet="1" selectLockedCells="1"/>
  <mergeCells count="504">
    <mergeCell ref="C16:BS16"/>
    <mergeCell ref="BT16:DO16"/>
    <mergeCell ref="CL18:CQ18"/>
    <mergeCell ref="CR18:CV18"/>
    <mergeCell ref="A91:B91"/>
    <mergeCell ref="A93:B93"/>
    <mergeCell ref="C91:H91"/>
    <mergeCell ref="C93:H93"/>
    <mergeCell ref="BS42:DN46"/>
    <mergeCell ref="CR19:CV19"/>
    <mergeCell ref="CR20:CV20"/>
    <mergeCell ref="CR21:CV21"/>
    <mergeCell ref="CR22:CV22"/>
    <mergeCell ref="CR23:CV23"/>
    <mergeCell ref="CR24:CV24"/>
    <mergeCell ref="CR25:CV25"/>
    <mergeCell ref="CR26:CV26"/>
    <mergeCell ref="DD20:DI20"/>
    <mergeCell ref="DD21:DI21"/>
    <mergeCell ref="DD22:DI22"/>
    <mergeCell ref="DD23:DI23"/>
    <mergeCell ref="BT17:DO17"/>
    <mergeCell ref="DD24:DI24"/>
    <mergeCell ref="DD25:DI25"/>
    <mergeCell ref="DD26:DI26"/>
    <mergeCell ref="CW20:DB20"/>
    <mergeCell ref="CF39:CK39"/>
    <mergeCell ref="CL39:CQ39"/>
    <mergeCell ref="CW39:DB39"/>
    <mergeCell ref="DD39:DI39"/>
    <mergeCell ref="DJ39:DO39"/>
    <mergeCell ref="CR28:CV28"/>
    <mergeCell ref="CR29:CV29"/>
    <mergeCell ref="CR30:CV30"/>
    <mergeCell ref="DJ37:DO37"/>
    <mergeCell ref="DJ38:DO38"/>
    <mergeCell ref="AK17:AS17"/>
    <mergeCell ref="AT17:BS17"/>
    <mergeCell ref="CR31:CV31"/>
    <mergeCell ref="DJ31:DO31"/>
    <mergeCell ref="DJ30:DO30"/>
    <mergeCell ref="DD28:DI28"/>
    <mergeCell ref="DD29:DI29"/>
    <mergeCell ref="CR27:CV27"/>
    <mergeCell ref="DD30:DI30"/>
    <mergeCell ref="DD31:DI31"/>
    <mergeCell ref="DJ35:DO35"/>
    <mergeCell ref="DJ36:DO36"/>
    <mergeCell ref="DJ25:DO25"/>
    <mergeCell ref="DJ26:DO26"/>
    <mergeCell ref="DJ27:DO27"/>
    <mergeCell ref="DJ28:DO28"/>
    <mergeCell ref="DJ29:DO29"/>
    <mergeCell ref="DD37:DI37"/>
    <mergeCell ref="DD38:DI38"/>
    <mergeCell ref="DJ20:DO20"/>
    <mergeCell ref="DJ21:DO21"/>
    <mergeCell ref="DJ22:DO22"/>
    <mergeCell ref="DJ23:DO23"/>
    <mergeCell ref="DJ24:DO24"/>
    <mergeCell ref="DJ32:DO32"/>
    <mergeCell ref="DJ33:DO33"/>
    <mergeCell ref="DJ34:DO34"/>
    <mergeCell ref="DD33:DI33"/>
    <mergeCell ref="CW37:DB37"/>
    <mergeCell ref="CW38:DB38"/>
    <mergeCell ref="CW33:DB33"/>
    <mergeCell ref="CW34:DB34"/>
    <mergeCell ref="CW35:DB35"/>
    <mergeCell ref="CW36:DB36"/>
    <mergeCell ref="DD34:DI34"/>
    <mergeCell ref="DD35:DI35"/>
    <mergeCell ref="DD36:DI36"/>
    <mergeCell ref="DD27:DI27"/>
    <mergeCell ref="CW31:DB31"/>
    <mergeCell ref="CW32:DB32"/>
    <mergeCell ref="CW25:DB25"/>
    <mergeCell ref="CW26:DB26"/>
    <mergeCell ref="CW27:DB27"/>
    <mergeCell ref="CW28:DB28"/>
    <mergeCell ref="DD32:DI32"/>
    <mergeCell ref="CL35:CQ35"/>
    <mergeCell ref="CL36:CQ36"/>
    <mergeCell ref="CL37:CQ37"/>
    <mergeCell ref="CL32:CQ32"/>
    <mergeCell ref="CL33:CQ33"/>
    <mergeCell ref="CR32:CV32"/>
    <mergeCell ref="CR33:CV33"/>
    <mergeCell ref="CR35:CV35"/>
    <mergeCell ref="CR37:CV37"/>
    <mergeCell ref="CL29:CQ29"/>
    <mergeCell ref="CL30:CQ30"/>
    <mergeCell ref="CL31:CQ31"/>
    <mergeCell ref="CW29:DB29"/>
    <mergeCell ref="CW30:DB30"/>
    <mergeCell ref="CL34:CQ34"/>
    <mergeCell ref="CR34:CV34"/>
    <mergeCell ref="CW21:DB21"/>
    <mergeCell ref="CW22:DB22"/>
    <mergeCell ref="CW23:DB23"/>
    <mergeCell ref="CW24:DB24"/>
    <mergeCell ref="CL28:CQ28"/>
    <mergeCell ref="CF38:CK38"/>
    <mergeCell ref="CL26:CQ26"/>
    <mergeCell ref="CL27:CQ27"/>
    <mergeCell ref="CL38:CQ38"/>
    <mergeCell ref="CF32:CK32"/>
    <mergeCell ref="CL20:CQ20"/>
    <mergeCell ref="CL21:CQ21"/>
    <mergeCell ref="CL22:CQ22"/>
    <mergeCell ref="CL23:CQ23"/>
    <mergeCell ref="CL24:CQ24"/>
    <mergeCell ref="CL25:CQ25"/>
    <mergeCell ref="CF33:CK33"/>
    <mergeCell ref="CF34:CK34"/>
    <mergeCell ref="CF35:CK35"/>
    <mergeCell ref="CF36:CK36"/>
    <mergeCell ref="CF37:CK37"/>
    <mergeCell ref="CF26:CK26"/>
    <mergeCell ref="CF27:CK27"/>
    <mergeCell ref="CF28:CK28"/>
    <mergeCell ref="CF29:CK29"/>
    <mergeCell ref="CF30:CK30"/>
    <mergeCell ref="CF31:CK31"/>
    <mergeCell ref="CF20:CK20"/>
    <mergeCell ref="CF21:CK21"/>
    <mergeCell ref="CF22:CK22"/>
    <mergeCell ref="CF23:CK23"/>
    <mergeCell ref="CF24:CK24"/>
    <mergeCell ref="CF25:CK25"/>
    <mergeCell ref="BY33:CE33"/>
    <mergeCell ref="BY34:CE34"/>
    <mergeCell ref="BY35:CE35"/>
    <mergeCell ref="BY36:CE36"/>
    <mergeCell ref="BY37:CE37"/>
    <mergeCell ref="BY38:CE38"/>
    <mergeCell ref="BY27:CE27"/>
    <mergeCell ref="BY28:CE28"/>
    <mergeCell ref="BY29:CE29"/>
    <mergeCell ref="BY30:CE30"/>
    <mergeCell ref="BY31:CE31"/>
    <mergeCell ref="BY32:CE32"/>
    <mergeCell ref="BY21:CE21"/>
    <mergeCell ref="BY22:CE22"/>
    <mergeCell ref="BY23:CE23"/>
    <mergeCell ref="BY24:CE24"/>
    <mergeCell ref="BY25:CE25"/>
    <mergeCell ref="BY26:CE26"/>
    <mergeCell ref="BT33:BX33"/>
    <mergeCell ref="BT34:BX34"/>
    <mergeCell ref="BT35:BX35"/>
    <mergeCell ref="BT36:BX36"/>
    <mergeCell ref="BT37:BX37"/>
    <mergeCell ref="BT38:BX38"/>
    <mergeCell ref="BT27:BX27"/>
    <mergeCell ref="BT28:BX28"/>
    <mergeCell ref="BT29:BX29"/>
    <mergeCell ref="BT30:BX30"/>
    <mergeCell ref="BT31:BX31"/>
    <mergeCell ref="BT32:BX32"/>
    <mergeCell ref="BP36:BS36"/>
    <mergeCell ref="BP37:BS37"/>
    <mergeCell ref="BP38:BS38"/>
    <mergeCell ref="BT20:BX20"/>
    <mergeCell ref="BT21:BX21"/>
    <mergeCell ref="BT22:BX22"/>
    <mergeCell ref="BT23:BX23"/>
    <mergeCell ref="BT24:BX24"/>
    <mergeCell ref="BT25:BX25"/>
    <mergeCell ref="BT26:BX26"/>
    <mergeCell ref="BP30:BS30"/>
    <mergeCell ref="BP31:BS31"/>
    <mergeCell ref="BP32:BS32"/>
    <mergeCell ref="BP33:BS33"/>
    <mergeCell ref="BP34:BS34"/>
    <mergeCell ref="BP35:BS35"/>
    <mergeCell ref="BG37:BN37"/>
    <mergeCell ref="BG38:BN38"/>
    <mergeCell ref="BP22:BS22"/>
    <mergeCell ref="BP23:BS23"/>
    <mergeCell ref="BP24:BS24"/>
    <mergeCell ref="BP25:BS25"/>
    <mergeCell ref="BP26:BS26"/>
    <mergeCell ref="BP27:BS27"/>
    <mergeCell ref="BP28:BS28"/>
    <mergeCell ref="BP29:BS29"/>
    <mergeCell ref="BG33:BN33"/>
    <mergeCell ref="BG34:BN34"/>
    <mergeCell ref="BG35:BN35"/>
    <mergeCell ref="BG36:BN36"/>
    <mergeCell ref="BG31:BN31"/>
    <mergeCell ref="BG32:BN32"/>
    <mergeCell ref="BB38:BE38"/>
    <mergeCell ref="BG20:BN20"/>
    <mergeCell ref="BG21:BN21"/>
    <mergeCell ref="BG22:BN22"/>
    <mergeCell ref="BG23:BN23"/>
    <mergeCell ref="BG24:BN24"/>
    <mergeCell ref="BG25:BN25"/>
    <mergeCell ref="BG26:BN26"/>
    <mergeCell ref="BG27:BN27"/>
    <mergeCell ref="BG28:BN28"/>
    <mergeCell ref="BB32:BE32"/>
    <mergeCell ref="BB33:BE33"/>
    <mergeCell ref="BB34:BE34"/>
    <mergeCell ref="BB35:BE35"/>
    <mergeCell ref="BB36:BE36"/>
    <mergeCell ref="BB37:BE37"/>
    <mergeCell ref="BB26:BE26"/>
    <mergeCell ref="BB27:BE27"/>
    <mergeCell ref="BB28:BE28"/>
    <mergeCell ref="BB29:BE29"/>
    <mergeCell ref="BB30:BE30"/>
    <mergeCell ref="BB31:BE31"/>
    <mergeCell ref="AT34:AZ34"/>
    <mergeCell ref="AT35:AZ35"/>
    <mergeCell ref="AT36:AZ36"/>
    <mergeCell ref="AT37:AZ37"/>
    <mergeCell ref="AT38:AZ38"/>
    <mergeCell ref="BB21:BE21"/>
    <mergeCell ref="BB22:BE22"/>
    <mergeCell ref="BB23:BE23"/>
    <mergeCell ref="BB24:BE24"/>
    <mergeCell ref="BB25:BE25"/>
    <mergeCell ref="AT28:AZ28"/>
    <mergeCell ref="AT29:AZ29"/>
    <mergeCell ref="AT30:AZ30"/>
    <mergeCell ref="AT31:AZ31"/>
    <mergeCell ref="AT32:AZ32"/>
    <mergeCell ref="AT33:AZ33"/>
    <mergeCell ref="AO38:AS38"/>
    <mergeCell ref="AT20:AZ20"/>
    <mergeCell ref="BB20:BE20"/>
    <mergeCell ref="AT21:AZ21"/>
    <mergeCell ref="AT22:AZ22"/>
    <mergeCell ref="AT23:AZ23"/>
    <mergeCell ref="AT24:AZ24"/>
    <mergeCell ref="AT25:AZ25"/>
    <mergeCell ref="AT26:AZ26"/>
    <mergeCell ref="AT27:AZ27"/>
    <mergeCell ref="AO29:AS29"/>
    <mergeCell ref="AO30:AS30"/>
    <mergeCell ref="AO31:AS31"/>
    <mergeCell ref="AO32:AS32"/>
    <mergeCell ref="AO36:AS36"/>
    <mergeCell ref="AO37:AS37"/>
    <mergeCell ref="AK36:AN36"/>
    <mergeCell ref="AK37:AN37"/>
    <mergeCell ref="AK38:AN38"/>
    <mergeCell ref="AO20:AS20"/>
    <mergeCell ref="AO21:AS21"/>
    <mergeCell ref="AO22:AS22"/>
    <mergeCell ref="AO23:AS23"/>
    <mergeCell ref="AO24:AS24"/>
    <mergeCell ref="AO25:AS25"/>
    <mergeCell ref="AO26:AS26"/>
    <mergeCell ref="AK29:AN29"/>
    <mergeCell ref="AK30:AN30"/>
    <mergeCell ref="AK31:AN31"/>
    <mergeCell ref="AK32:AN32"/>
    <mergeCell ref="AK33:AN33"/>
    <mergeCell ref="AK34:AN34"/>
    <mergeCell ref="AG38:AJ38"/>
    <mergeCell ref="AK20:AN20"/>
    <mergeCell ref="AK21:AN21"/>
    <mergeCell ref="AK22:AN22"/>
    <mergeCell ref="AK23:AN23"/>
    <mergeCell ref="AK24:AN24"/>
    <mergeCell ref="AK25:AN25"/>
    <mergeCell ref="AK26:AN26"/>
    <mergeCell ref="AK27:AN27"/>
    <mergeCell ref="AK28:AN28"/>
    <mergeCell ref="AG32:AJ32"/>
    <mergeCell ref="AG33:AJ33"/>
    <mergeCell ref="AG34:AJ34"/>
    <mergeCell ref="AG35:AJ35"/>
    <mergeCell ref="AG36:AJ36"/>
    <mergeCell ref="AG37:AJ37"/>
    <mergeCell ref="AG26:AJ26"/>
    <mergeCell ref="AG27:AJ27"/>
    <mergeCell ref="AG28:AJ28"/>
    <mergeCell ref="AG29:AJ29"/>
    <mergeCell ref="AG30:AJ30"/>
    <mergeCell ref="AG31:AJ31"/>
    <mergeCell ref="DJ19:DO19"/>
    <mergeCell ref="AG20:AJ20"/>
    <mergeCell ref="AG21:AJ21"/>
    <mergeCell ref="AG22:AJ22"/>
    <mergeCell ref="AG23:AJ23"/>
    <mergeCell ref="AO19:AS19"/>
    <mergeCell ref="AK19:AN19"/>
    <mergeCell ref="BP20:BS20"/>
    <mergeCell ref="BP21:BS21"/>
    <mergeCell ref="BY20:CE20"/>
    <mergeCell ref="AO14:BL14"/>
    <mergeCell ref="BT18:BX18"/>
    <mergeCell ref="BY18:CE18"/>
    <mergeCell ref="CF19:CK19"/>
    <mergeCell ref="BG29:BN29"/>
    <mergeCell ref="BG30:BN30"/>
    <mergeCell ref="CF18:CK18"/>
    <mergeCell ref="BG18:BN18"/>
    <mergeCell ref="AO27:AS27"/>
    <mergeCell ref="AO28:AS28"/>
    <mergeCell ref="C33:G33"/>
    <mergeCell ref="C34:G34"/>
    <mergeCell ref="AK35:AN35"/>
    <mergeCell ref="AO33:AS33"/>
    <mergeCell ref="AO34:AS34"/>
    <mergeCell ref="AO35:AS35"/>
    <mergeCell ref="CR38:CV38"/>
    <mergeCell ref="CR39:CV39"/>
    <mergeCell ref="A9:B9"/>
    <mergeCell ref="A10:B10"/>
    <mergeCell ref="A11:B11"/>
    <mergeCell ref="A12:B12"/>
    <mergeCell ref="A13:B13"/>
    <mergeCell ref="A14:B14"/>
    <mergeCell ref="CR36:CV36"/>
    <mergeCell ref="M38:U38"/>
    <mergeCell ref="A8:B8"/>
    <mergeCell ref="AM8:AN8"/>
    <mergeCell ref="AM9:AN9"/>
    <mergeCell ref="AM10:AN10"/>
    <mergeCell ref="T14:AK14"/>
    <mergeCell ref="AO4:AY4"/>
    <mergeCell ref="AM14:AN14"/>
    <mergeCell ref="C14:S14"/>
    <mergeCell ref="K4:AK4"/>
    <mergeCell ref="W6:AK7"/>
    <mergeCell ref="V19:AF19"/>
    <mergeCell ref="V20:AF20"/>
    <mergeCell ref="V21:AF21"/>
    <mergeCell ref="V22:AF22"/>
    <mergeCell ref="V23:AF23"/>
    <mergeCell ref="V24:AF24"/>
    <mergeCell ref="V25:AF25"/>
    <mergeCell ref="V26:AF26"/>
    <mergeCell ref="V27:AF27"/>
    <mergeCell ref="M36:U36"/>
    <mergeCell ref="M37:U37"/>
    <mergeCell ref="M26:U26"/>
    <mergeCell ref="M27:U27"/>
    <mergeCell ref="M28:U28"/>
    <mergeCell ref="M29:U29"/>
    <mergeCell ref="M30:U30"/>
    <mergeCell ref="H38:L38"/>
    <mergeCell ref="H18:L18"/>
    <mergeCell ref="M18:U18"/>
    <mergeCell ref="M19:U19"/>
    <mergeCell ref="M20:U20"/>
    <mergeCell ref="M21:U21"/>
    <mergeCell ref="M22:U22"/>
    <mergeCell ref="M34:U34"/>
    <mergeCell ref="M35:U35"/>
    <mergeCell ref="M23:U23"/>
    <mergeCell ref="M24:U24"/>
    <mergeCell ref="H32:L32"/>
    <mergeCell ref="H34:L34"/>
    <mergeCell ref="H35:L35"/>
    <mergeCell ref="H36:L36"/>
    <mergeCell ref="M31:U31"/>
    <mergeCell ref="M32:U32"/>
    <mergeCell ref="M33:U33"/>
    <mergeCell ref="H37:L37"/>
    <mergeCell ref="H26:L26"/>
    <mergeCell ref="H27:L27"/>
    <mergeCell ref="H28:L28"/>
    <mergeCell ref="H29:L29"/>
    <mergeCell ref="H30:L30"/>
    <mergeCell ref="H31:L31"/>
    <mergeCell ref="C24:G24"/>
    <mergeCell ref="C25:G25"/>
    <mergeCell ref="C26:G26"/>
    <mergeCell ref="C38:G38"/>
    <mergeCell ref="C27:G27"/>
    <mergeCell ref="C28:G28"/>
    <mergeCell ref="C29:G29"/>
    <mergeCell ref="C30:G30"/>
    <mergeCell ref="C31:G31"/>
    <mergeCell ref="C32:G32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DD18:DI18"/>
    <mergeCell ref="DJ18:DO18"/>
    <mergeCell ref="A18:B18"/>
    <mergeCell ref="A19:B19"/>
    <mergeCell ref="A20:B20"/>
    <mergeCell ref="A21:B21"/>
    <mergeCell ref="C18:G18"/>
    <mergeCell ref="BG19:BN19"/>
    <mergeCell ref="BP18:BS18"/>
    <mergeCell ref="DD19:DI19"/>
    <mergeCell ref="CW18:DB18"/>
    <mergeCell ref="CL19:CQ19"/>
    <mergeCell ref="CW19:DB19"/>
    <mergeCell ref="BT19:BX19"/>
    <mergeCell ref="BY19:CE19"/>
    <mergeCell ref="BP19:BS19"/>
    <mergeCell ref="H19:L19"/>
    <mergeCell ref="H20:L20"/>
    <mergeCell ref="H21:L21"/>
    <mergeCell ref="H22:L22"/>
    <mergeCell ref="C20:G20"/>
    <mergeCell ref="C21:G21"/>
    <mergeCell ref="C22:G22"/>
    <mergeCell ref="C23:G23"/>
    <mergeCell ref="AT18:AZ18"/>
    <mergeCell ref="AT19:AZ19"/>
    <mergeCell ref="BB18:BE18"/>
    <mergeCell ref="H23:L23"/>
    <mergeCell ref="AG19:AJ19"/>
    <mergeCell ref="BB19:BE19"/>
    <mergeCell ref="V18:AF18"/>
    <mergeCell ref="AG18:AJ18"/>
    <mergeCell ref="AK18:AN18"/>
    <mergeCell ref="AK40:AM40"/>
    <mergeCell ref="AN40:AS40"/>
    <mergeCell ref="M40:AI40"/>
    <mergeCell ref="AO18:AS18"/>
    <mergeCell ref="H24:L24"/>
    <mergeCell ref="H25:L25"/>
    <mergeCell ref="M25:U25"/>
    <mergeCell ref="AG24:AJ24"/>
    <mergeCell ref="AG25:AJ25"/>
    <mergeCell ref="H33:L33"/>
    <mergeCell ref="V29:AF29"/>
    <mergeCell ref="V30:AF30"/>
    <mergeCell ref="V31:AF31"/>
    <mergeCell ref="V32:AF32"/>
    <mergeCell ref="V33:AF33"/>
    <mergeCell ref="V34:AF34"/>
    <mergeCell ref="A2:DO2"/>
    <mergeCell ref="A3:DO3"/>
    <mergeCell ref="AM11:AN11"/>
    <mergeCell ref="AM12:AN12"/>
    <mergeCell ref="AM13:AN13"/>
    <mergeCell ref="V28:AF28"/>
    <mergeCell ref="CB10:DJ14"/>
    <mergeCell ref="C17:AJ17"/>
    <mergeCell ref="C19:G19"/>
    <mergeCell ref="C4:J4"/>
    <mergeCell ref="C95:H95"/>
    <mergeCell ref="A95:B95"/>
    <mergeCell ref="V35:AF35"/>
    <mergeCell ref="V36:AF36"/>
    <mergeCell ref="V37:AF37"/>
    <mergeCell ref="V38:AF38"/>
    <mergeCell ref="C35:G35"/>
    <mergeCell ref="C40:L40"/>
    <mergeCell ref="C36:G36"/>
    <mergeCell ref="C37:G37"/>
    <mergeCell ref="W11:AK11"/>
    <mergeCell ref="AO8:BJ8"/>
    <mergeCell ref="AO9:BJ9"/>
    <mergeCell ref="AO10:BJ10"/>
    <mergeCell ref="AO11:BJ11"/>
    <mergeCell ref="W9:AK9"/>
    <mergeCell ref="W10:AK10"/>
    <mergeCell ref="W12:AK12"/>
    <mergeCell ref="W13:AK13"/>
    <mergeCell ref="C6:V7"/>
    <mergeCell ref="C8:V8"/>
    <mergeCell ref="C9:V9"/>
    <mergeCell ref="C10:V10"/>
    <mergeCell ref="C11:V11"/>
    <mergeCell ref="C12:V12"/>
    <mergeCell ref="C13:V13"/>
    <mergeCell ref="W8:AK8"/>
    <mergeCell ref="CK4:DI4"/>
    <mergeCell ref="AO6:BJ7"/>
    <mergeCell ref="BK8:BZ8"/>
    <mergeCell ref="BK9:BZ9"/>
    <mergeCell ref="BK10:BZ10"/>
    <mergeCell ref="CG8:DI8"/>
    <mergeCell ref="DD6:DI6"/>
    <mergeCell ref="CZ6:DB6"/>
    <mergeCell ref="CG6:CY6"/>
    <mergeCell ref="BK13:BZ13"/>
    <mergeCell ref="BK6:BZ7"/>
    <mergeCell ref="AZ4:BZ4"/>
    <mergeCell ref="CB4:CJ4"/>
    <mergeCell ref="CB6:CF6"/>
    <mergeCell ref="CB8:CF8"/>
    <mergeCell ref="BK12:BZ12"/>
    <mergeCell ref="AO12:BJ12"/>
    <mergeCell ref="AO13:BJ13"/>
    <mergeCell ref="BK11:BZ11"/>
  </mergeCells>
  <conditionalFormatting sqref="CW19:DB38">
    <cfRule type="cellIs" priority="34" dxfId="2" operator="equal" stopIfTrue="1">
      <formula>"Max. dépassé"</formula>
    </cfRule>
  </conditionalFormatting>
  <conditionalFormatting sqref="DD19:DI37">
    <cfRule type="cellIs" priority="10" dxfId="2" operator="equal" stopIfTrue="1">
      <formula>"Max. dépassé"</formula>
    </cfRule>
  </conditionalFormatting>
  <conditionalFormatting sqref="DD38:DI38">
    <cfRule type="cellIs" priority="9" dxfId="2" operator="equal" stopIfTrue="1">
      <formula>"Max. dépassé"</formula>
    </cfRule>
  </conditionalFormatting>
  <conditionalFormatting sqref="DD20:DI20">
    <cfRule type="expression" priority="3" dxfId="1" stopIfTrue="1">
      <formula>"si($CW$20=Pas déplacement)"</formula>
    </cfRule>
  </conditionalFormatting>
  <conditionalFormatting sqref="CF19:CK38">
    <cfRule type="expression" priority="1" dxfId="0" stopIfTrue="1">
      <formula>$DR$20=1</formula>
    </cfRule>
  </conditionalFormatting>
  <dataValidations count="5">
    <dataValidation type="list" allowBlank="1" showInputMessage="1" showErrorMessage="1" sqref="AT19:AZ38">
      <formula1>$A$54:$A$67</formula1>
    </dataValidation>
    <dataValidation type="list" allowBlank="1" showInputMessage="1" showErrorMessage="1" sqref="BB19:BE38">
      <formula1>$A$70:$A$73</formula1>
    </dataValidation>
    <dataValidation type="list" allowBlank="1" showInputMessage="1" showErrorMessage="1" sqref="BG19:BN38">
      <formula1>$A$76:$A$81</formula1>
    </dataValidation>
    <dataValidation type="list" allowBlank="1" showInputMessage="1" showErrorMessage="1" sqref="BP19:BS38">
      <formula1>$A$84:$A$87</formula1>
    </dataValidation>
    <dataValidation type="date" allowBlank="1" showInputMessage="1" showErrorMessage="1" errorTitle="Date représentation" error="La date de la représentation doit être entre le 2016-04-01 et le 2017-03-31." sqref="C19:G38">
      <formula1>42461</formula1>
      <formula2>42825</formula2>
    </dataValidation>
  </dataValidations>
  <printOptions/>
  <pageMargins left="0.1968503937007874" right="0.2362204724409449" top="0.2755905511811024" bottom="0.2362204724409449" header="0.1968503937007874" footer="0.15748031496062992"/>
  <pageSetup fitToHeight="0" fitToWidth="1" horizontalDpi="600" verticalDpi="600" orientation="landscape" paperSize="5" scale="7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8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R30" sqref="R30"/>
    </sheetView>
  </sheetViews>
  <sheetFormatPr defaultColWidth="11.421875" defaultRowHeight="15"/>
  <cols>
    <col min="1" max="1" width="7.7109375" style="0" bestFit="1" customWidth="1"/>
    <col min="2" max="4" width="9.00390625" style="0" bestFit="1" customWidth="1"/>
    <col min="5" max="5" width="0.85546875" style="0" customWidth="1"/>
    <col min="6" max="6" width="7.421875" style="24" bestFit="1" customWidth="1"/>
    <col min="7" max="7" width="4.57421875" style="24" bestFit="1" customWidth="1"/>
    <col min="8" max="8" width="6.7109375" style="24" bestFit="1" customWidth="1"/>
    <col min="9" max="9" width="4.421875" style="0" bestFit="1" customWidth="1"/>
    <col min="10" max="10" width="6.57421875" style="0" bestFit="1" customWidth="1"/>
    <col min="11" max="11" width="4.8515625" style="0" bestFit="1" customWidth="1"/>
    <col min="12" max="12" width="9.7109375" style="0" bestFit="1" customWidth="1"/>
    <col min="13" max="13" width="7.28125" style="0" bestFit="1" customWidth="1"/>
    <col min="14" max="14" width="0.9921875" style="0" customWidth="1"/>
    <col min="15" max="15" width="7.421875" style="0" bestFit="1" customWidth="1"/>
    <col min="16" max="16" width="8.421875" style="0" bestFit="1" customWidth="1"/>
    <col min="17" max="17" width="9.28125" style="0" bestFit="1" customWidth="1"/>
    <col min="18" max="18" width="11.421875" style="0" bestFit="1" customWidth="1"/>
    <col min="19" max="19" width="8.7109375" style="0" bestFit="1" customWidth="1"/>
    <col min="20" max="20" width="34.28125" style="0" customWidth="1"/>
  </cols>
  <sheetData>
    <row r="1" spans="1:19" ht="24" customHeight="1">
      <c r="A1" s="48"/>
      <c r="B1" s="208" t="s">
        <v>165</v>
      </c>
      <c r="C1" s="208"/>
      <c r="D1" s="208"/>
      <c r="E1" s="63"/>
      <c r="F1" s="51"/>
      <c r="G1" s="51"/>
      <c r="H1" s="51"/>
      <c r="I1" s="48"/>
      <c r="J1" s="48"/>
      <c r="K1" s="48"/>
      <c r="L1" s="48"/>
      <c r="M1" s="48"/>
      <c r="N1" s="64"/>
      <c r="O1" s="48"/>
      <c r="P1" s="48"/>
      <c r="Q1" s="48"/>
      <c r="R1" s="48"/>
      <c r="S1" s="48"/>
    </row>
    <row r="2" spans="1:19" ht="81" customHeight="1">
      <c r="A2" s="52" t="s">
        <v>186</v>
      </c>
      <c r="B2" s="52" t="s">
        <v>195</v>
      </c>
      <c r="C2" s="52" t="s">
        <v>196</v>
      </c>
      <c r="D2" s="52" t="s">
        <v>197</v>
      </c>
      <c r="E2" s="53"/>
      <c r="F2" s="54" t="s">
        <v>182</v>
      </c>
      <c r="G2" s="54" t="s">
        <v>188</v>
      </c>
      <c r="H2" s="54" t="s">
        <v>183</v>
      </c>
      <c r="I2" s="55" t="s">
        <v>163</v>
      </c>
      <c r="J2" s="55" t="s">
        <v>151</v>
      </c>
      <c r="K2" s="55" t="s">
        <v>166</v>
      </c>
      <c r="L2" s="55" t="s">
        <v>170</v>
      </c>
      <c r="M2" s="52" t="s">
        <v>172</v>
      </c>
      <c r="N2" s="53"/>
      <c r="O2" s="52" t="s">
        <v>167</v>
      </c>
      <c r="P2" s="55" t="s">
        <v>164</v>
      </c>
      <c r="Q2" s="55" t="s">
        <v>162</v>
      </c>
      <c r="R2" s="52" t="s">
        <v>175</v>
      </c>
      <c r="S2" s="55" t="s">
        <v>168</v>
      </c>
    </row>
    <row r="3" spans="1:19" ht="15">
      <c r="A3" s="32">
        <v>1</v>
      </c>
      <c r="B3" s="55"/>
      <c r="C3" s="55" t="s">
        <v>169</v>
      </c>
      <c r="D3" s="55"/>
      <c r="E3" s="56"/>
      <c r="F3" s="57"/>
      <c r="G3" s="57" t="s">
        <v>189</v>
      </c>
      <c r="H3" s="58" t="s">
        <v>184</v>
      </c>
      <c r="I3" s="55" t="s">
        <v>169</v>
      </c>
      <c r="J3" s="55"/>
      <c r="K3" s="55"/>
      <c r="L3" s="59">
        <v>780</v>
      </c>
      <c r="M3" s="59"/>
      <c r="N3" s="60"/>
      <c r="O3" s="32">
        <v>15</v>
      </c>
      <c r="P3" s="61">
        <v>0</v>
      </c>
      <c r="Q3" s="61">
        <v>42</v>
      </c>
      <c r="R3" s="61" t="s">
        <v>198</v>
      </c>
      <c r="S3" s="32" t="s">
        <v>171</v>
      </c>
    </row>
    <row r="4" spans="1:19" ht="15">
      <c r="A4" s="32">
        <v>2</v>
      </c>
      <c r="B4" s="55"/>
      <c r="C4" s="55" t="s">
        <v>169</v>
      </c>
      <c r="D4" s="55"/>
      <c r="E4" s="56"/>
      <c r="F4" s="57"/>
      <c r="G4" s="57" t="s">
        <v>190</v>
      </c>
      <c r="H4" s="58" t="s">
        <v>184</v>
      </c>
      <c r="I4" s="55" t="s">
        <v>169</v>
      </c>
      <c r="J4" s="55"/>
      <c r="K4" s="55"/>
      <c r="L4" s="59">
        <v>0</v>
      </c>
      <c r="M4" s="59"/>
      <c r="N4" s="60"/>
      <c r="O4" s="32">
        <v>15</v>
      </c>
      <c r="P4" s="61">
        <v>0</v>
      </c>
      <c r="Q4" s="61">
        <v>42</v>
      </c>
      <c r="R4" s="61" t="s">
        <v>198</v>
      </c>
      <c r="S4" s="32">
        <v>0</v>
      </c>
    </row>
    <row r="5" spans="1:19" ht="15">
      <c r="A5" s="32">
        <v>3</v>
      </c>
      <c r="B5" s="55"/>
      <c r="C5" s="55" t="s">
        <v>169</v>
      </c>
      <c r="D5" s="55"/>
      <c r="E5" s="56"/>
      <c r="F5" s="57"/>
      <c r="G5" s="57" t="s">
        <v>189</v>
      </c>
      <c r="H5" s="58" t="s">
        <v>184</v>
      </c>
      <c r="I5" s="55" t="s">
        <v>169</v>
      </c>
      <c r="J5" s="55"/>
      <c r="K5" s="55"/>
      <c r="L5" s="59">
        <v>720</v>
      </c>
      <c r="M5" s="59"/>
      <c r="N5" s="60"/>
      <c r="O5" s="32">
        <v>15</v>
      </c>
      <c r="P5" s="61">
        <v>0</v>
      </c>
      <c r="Q5" s="61">
        <v>0</v>
      </c>
      <c r="R5" s="61" t="s">
        <v>198</v>
      </c>
      <c r="S5" s="32" t="s">
        <v>171</v>
      </c>
    </row>
    <row r="6" spans="1:19" ht="15">
      <c r="A6" s="32">
        <v>4</v>
      </c>
      <c r="B6" s="55"/>
      <c r="C6" s="55" t="s">
        <v>169</v>
      </c>
      <c r="D6" s="55"/>
      <c r="E6" s="56"/>
      <c r="F6" s="57"/>
      <c r="G6" s="57" t="s">
        <v>190</v>
      </c>
      <c r="H6" s="58" t="s">
        <v>184</v>
      </c>
      <c r="I6" s="55" t="s">
        <v>169</v>
      </c>
      <c r="J6" s="55"/>
      <c r="K6" s="55"/>
      <c r="L6" s="59">
        <v>0</v>
      </c>
      <c r="M6" s="59"/>
      <c r="N6" s="60"/>
      <c r="O6" s="32">
        <v>15</v>
      </c>
      <c r="P6" s="61">
        <v>0</v>
      </c>
      <c r="Q6" s="61">
        <v>0</v>
      </c>
      <c r="R6" s="61" t="s">
        <v>198</v>
      </c>
      <c r="S6" s="32">
        <v>0</v>
      </c>
    </row>
    <row r="7" spans="1:19" ht="15">
      <c r="A7" s="32">
        <v>5</v>
      </c>
      <c r="B7" s="55"/>
      <c r="C7" s="55" t="s">
        <v>169</v>
      </c>
      <c r="D7" s="55"/>
      <c r="E7" s="56"/>
      <c r="F7" s="57"/>
      <c r="G7" s="57" t="s">
        <v>189</v>
      </c>
      <c r="H7" s="58" t="s">
        <v>184</v>
      </c>
      <c r="I7" s="55" t="s">
        <v>169</v>
      </c>
      <c r="J7" s="55"/>
      <c r="K7" s="55"/>
      <c r="L7" s="59">
        <v>1200</v>
      </c>
      <c r="M7" s="59"/>
      <c r="N7" s="60"/>
      <c r="O7" s="32">
        <v>15</v>
      </c>
      <c r="P7" s="61">
        <v>0</v>
      </c>
      <c r="Q7" s="61">
        <v>85</v>
      </c>
      <c r="R7" s="61" t="s">
        <v>198</v>
      </c>
      <c r="S7" s="32" t="s">
        <v>171</v>
      </c>
    </row>
    <row r="8" spans="1:19" ht="15">
      <c r="A8" s="32">
        <v>6</v>
      </c>
      <c r="B8" s="55"/>
      <c r="C8" s="55" t="s">
        <v>169</v>
      </c>
      <c r="D8" s="55"/>
      <c r="E8" s="56"/>
      <c r="F8" s="57"/>
      <c r="G8" s="57" t="s">
        <v>190</v>
      </c>
      <c r="H8" s="58" t="s">
        <v>184</v>
      </c>
      <c r="I8" s="55" t="s">
        <v>169</v>
      </c>
      <c r="J8" s="55"/>
      <c r="K8" s="55"/>
      <c r="L8" s="59">
        <v>0</v>
      </c>
      <c r="M8" s="59"/>
      <c r="N8" s="60"/>
      <c r="O8" s="32">
        <v>15</v>
      </c>
      <c r="P8" s="61">
        <v>0</v>
      </c>
      <c r="Q8" s="61">
        <v>85</v>
      </c>
      <c r="R8" s="61" t="s">
        <v>198</v>
      </c>
      <c r="S8" s="32">
        <v>0</v>
      </c>
    </row>
    <row r="9" spans="1:19" ht="15">
      <c r="A9" s="32">
        <v>7</v>
      </c>
      <c r="B9" s="55" t="s">
        <v>169</v>
      </c>
      <c r="C9" s="55"/>
      <c r="D9" s="55"/>
      <c r="E9" s="56"/>
      <c r="F9" s="57"/>
      <c r="G9" s="57" t="s">
        <v>189</v>
      </c>
      <c r="H9" s="58" t="s">
        <v>184</v>
      </c>
      <c r="I9" s="55" t="s">
        <v>169</v>
      </c>
      <c r="J9" s="55"/>
      <c r="K9" s="55"/>
      <c r="L9" s="59">
        <v>780</v>
      </c>
      <c r="M9" s="59"/>
      <c r="N9" s="60"/>
      <c r="O9" s="32">
        <v>15</v>
      </c>
      <c r="P9" s="61">
        <v>520</v>
      </c>
      <c r="Q9" s="61">
        <v>42</v>
      </c>
      <c r="R9" s="61" t="s">
        <v>198</v>
      </c>
      <c r="S9" s="32" t="s">
        <v>171</v>
      </c>
    </row>
    <row r="10" spans="1:19" ht="15">
      <c r="A10" s="32">
        <v>8</v>
      </c>
      <c r="B10" s="55" t="s">
        <v>169</v>
      </c>
      <c r="C10" s="55"/>
      <c r="D10" s="55"/>
      <c r="E10" s="56"/>
      <c r="F10" s="57"/>
      <c r="G10" s="57" t="s">
        <v>190</v>
      </c>
      <c r="H10" s="58" t="s">
        <v>184</v>
      </c>
      <c r="I10" s="55" t="s">
        <v>169</v>
      </c>
      <c r="J10" s="55"/>
      <c r="K10" s="55"/>
      <c r="L10" s="59">
        <v>0</v>
      </c>
      <c r="M10" s="59"/>
      <c r="N10" s="60"/>
      <c r="O10" s="32">
        <v>15</v>
      </c>
      <c r="P10" s="61">
        <v>0</v>
      </c>
      <c r="Q10" s="61">
        <v>42</v>
      </c>
      <c r="R10" s="61" t="s">
        <v>198</v>
      </c>
      <c r="S10" s="32">
        <v>0</v>
      </c>
    </row>
    <row r="11" spans="1:19" ht="15">
      <c r="A11" s="32">
        <v>9</v>
      </c>
      <c r="B11" s="55" t="s">
        <v>169</v>
      </c>
      <c r="C11" s="55"/>
      <c r="D11" s="55"/>
      <c r="E11" s="56"/>
      <c r="F11" s="57"/>
      <c r="G11" s="57" t="s">
        <v>189</v>
      </c>
      <c r="H11" s="58" t="s">
        <v>184</v>
      </c>
      <c r="I11" s="55" t="s">
        <v>169</v>
      </c>
      <c r="J11" s="55"/>
      <c r="K11" s="55"/>
      <c r="L11" s="59">
        <v>720</v>
      </c>
      <c r="M11" s="59"/>
      <c r="N11" s="60"/>
      <c r="O11" s="32">
        <v>15</v>
      </c>
      <c r="P11" s="61">
        <v>520</v>
      </c>
      <c r="Q11" s="61">
        <v>0</v>
      </c>
      <c r="R11" s="61" t="s">
        <v>198</v>
      </c>
      <c r="S11" s="32" t="s">
        <v>171</v>
      </c>
    </row>
    <row r="12" spans="1:19" ht="15">
      <c r="A12" s="32">
        <v>10</v>
      </c>
      <c r="B12" s="55" t="s">
        <v>169</v>
      </c>
      <c r="C12" s="55"/>
      <c r="D12" s="55"/>
      <c r="E12" s="56"/>
      <c r="F12" s="57"/>
      <c r="G12" s="57" t="s">
        <v>190</v>
      </c>
      <c r="H12" s="58" t="s">
        <v>184</v>
      </c>
      <c r="I12" s="55" t="s">
        <v>169</v>
      </c>
      <c r="J12" s="55"/>
      <c r="K12" s="55"/>
      <c r="L12" s="59">
        <v>0</v>
      </c>
      <c r="M12" s="59"/>
      <c r="N12" s="60"/>
      <c r="O12" s="32">
        <v>15</v>
      </c>
      <c r="P12" s="61">
        <v>0</v>
      </c>
      <c r="Q12" s="61">
        <v>0</v>
      </c>
      <c r="R12" s="61" t="s">
        <v>198</v>
      </c>
      <c r="S12" s="32">
        <v>0</v>
      </c>
    </row>
    <row r="13" spans="1:19" ht="15">
      <c r="A13" s="32">
        <v>11</v>
      </c>
      <c r="B13" s="55" t="s">
        <v>169</v>
      </c>
      <c r="C13" s="55"/>
      <c r="D13" s="55"/>
      <c r="E13" s="56"/>
      <c r="F13" s="57"/>
      <c r="G13" s="57" t="s">
        <v>189</v>
      </c>
      <c r="H13" s="58" t="s">
        <v>184</v>
      </c>
      <c r="I13" s="55" t="s">
        <v>169</v>
      </c>
      <c r="J13" s="55"/>
      <c r="K13" s="55"/>
      <c r="L13" s="59">
        <v>1200</v>
      </c>
      <c r="M13" s="59"/>
      <c r="N13" s="60"/>
      <c r="O13" s="32">
        <v>15</v>
      </c>
      <c r="P13" s="61">
        <v>520</v>
      </c>
      <c r="Q13" s="61">
        <v>85</v>
      </c>
      <c r="R13" s="61" t="s">
        <v>198</v>
      </c>
      <c r="S13" s="32" t="s">
        <v>171</v>
      </c>
    </row>
    <row r="14" spans="1:19" ht="15">
      <c r="A14" s="32">
        <v>12</v>
      </c>
      <c r="B14" s="55" t="s">
        <v>169</v>
      </c>
      <c r="C14" s="55"/>
      <c r="D14" s="55"/>
      <c r="E14" s="56"/>
      <c r="F14" s="57"/>
      <c r="G14" s="57" t="s">
        <v>190</v>
      </c>
      <c r="H14" s="58" t="s">
        <v>184</v>
      </c>
      <c r="I14" s="55" t="s">
        <v>169</v>
      </c>
      <c r="J14" s="55"/>
      <c r="K14" s="55"/>
      <c r="L14" s="59">
        <v>0</v>
      </c>
      <c r="M14" s="59"/>
      <c r="N14" s="60"/>
      <c r="O14" s="32">
        <v>15</v>
      </c>
      <c r="P14" s="61">
        <v>0</v>
      </c>
      <c r="Q14" s="61">
        <v>85</v>
      </c>
      <c r="R14" s="61" t="s">
        <v>198</v>
      </c>
      <c r="S14" s="32">
        <v>0</v>
      </c>
    </row>
    <row r="15" spans="1:19" ht="15">
      <c r="A15" s="32">
        <v>13</v>
      </c>
      <c r="B15" s="55"/>
      <c r="C15" s="55"/>
      <c r="D15" s="55" t="s">
        <v>169</v>
      </c>
      <c r="E15" s="56"/>
      <c r="F15" s="57"/>
      <c r="G15" s="57" t="s">
        <v>189</v>
      </c>
      <c r="H15" s="58" t="s">
        <v>184</v>
      </c>
      <c r="I15" s="55" t="s">
        <v>169</v>
      </c>
      <c r="J15" s="55"/>
      <c r="K15" s="55"/>
      <c r="L15" s="59">
        <v>720</v>
      </c>
      <c r="M15" s="59"/>
      <c r="N15" s="60"/>
      <c r="O15" s="32">
        <v>12</v>
      </c>
      <c r="P15" s="61">
        <v>0</v>
      </c>
      <c r="Q15" s="61">
        <v>0</v>
      </c>
      <c r="R15" s="61" t="s">
        <v>198</v>
      </c>
      <c r="S15" s="32" t="s">
        <v>176</v>
      </c>
    </row>
    <row r="16" spans="1:19" ht="15">
      <c r="A16" s="32">
        <v>14</v>
      </c>
      <c r="B16" s="55"/>
      <c r="C16" s="55"/>
      <c r="D16" s="55" t="s">
        <v>169</v>
      </c>
      <c r="E16" s="56"/>
      <c r="F16" s="57"/>
      <c r="G16" s="57" t="s">
        <v>190</v>
      </c>
      <c r="H16" s="58" t="s">
        <v>184</v>
      </c>
      <c r="I16" s="55" t="s">
        <v>169</v>
      </c>
      <c r="J16" s="55"/>
      <c r="K16" s="55"/>
      <c r="L16" s="59">
        <v>0</v>
      </c>
      <c r="M16" s="59"/>
      <c r="N16" s="60"/>
      <c r="O16" s="32">
        <v>12</v>
      </c>
      <c r="P16" s="61">
        <v>0</v>
      </c>
      <c r="Q16" s="61">
        <v>0</v>
      </c>
      <c r="R16" s="61" t="s">
        <v>198</v>
      </c>
      <c r="S16" s="32">
        <v>0</v>
      </c>
    </row>
    <row r="17" spans="1:19" ht="15">
      <c r="A17" s="32">
        <v>15</v>
      </c>
      <c r="B17" s="55"/>
      <c r="C17" s="55"/>
      <c r="D17" s="55" t="s">
        <v>169</v>
      </c>
      <c r="E17" s="56"/>
      <c r="F17" s="57"/>
      <c r="G17" s="57" t="s">
        <v>189</v>
      </c>
      <c r="H17" s="58" t="s">
        <v>184</v>
      </c>
      <c r="I17" s="55" t="s">
        <v>169</v>
      </c>
      <c r="J17" s="55"/>
      <c r="K17" s="55"/>
      <c r="L17" s="59"/>
      <c r="M17" s="59" t="s">
        <v>174</v>
      </c>
      <c r="N17" s="60"/>
      <c r="O17" s="32">
        <v>12</v>
      </c>
      <c r="P17" s="61">
        <v>0</v>
      </c>
      <c r="Q17" s="61">
        <v>80</v>
      </c>
      <c r="R17" s="61" t="s">
        <v>198</v>
      </c>
      <c r="S17" s="32" t="s">
        <v>176</v>
      </c>
    </row>
    <row r="18" spans="1:19" ht="15">
      <c r="A18" s="32">
        <v>16</v>
      </c>
      <c r="B18" s="55"/>
      <c r="C18" s="55"/>
      <c r="D18" s="55" t="s">
        <v>169</v>
      </c>
      <c r="E18" s="56"/>
      <c r="F18" s="57"/>
      <c r="G18" s="57" t="s">
        <v>190</v>
      </c>
      <c r="H18" s="58" t="s">
        <v>184</v>
      </c>
      <c r="I18" s="55" t="s">
        <v>169</v>
      </c>
      <c r="J18" s="55"/>
      <c r="K18" s="55"/>
      <c r="L18" s="59"/>
      <c r="M18" s="59" t="s">
        <v>174</v>
      </c>
      <c r="N18" s="60"/>
      <c r="O18" s="32">
        <v>12</v>
      </c>
      <c r="P18" s="61">
        <v>0</v>
      </c>
      <c r="Q18" s="61">
        <v>80</v>
      </c>
      <c r="R18" s="61" t="s">
        <v>198</v>
      </c>
      <c r="S18" s="32">
        <v>0</v>
      </c>
    </row>
    <row r="19" spans="1:19" ht="15">
      <c r="A19" s="32">
        <v>17</v>
      </c>
      <c r="B19" s="55"/>
      <c r="C19" s="55"/>
      <c r="D19" s="55" t="s">
        <v>169</v>
      </c>
      <c r="E19" s="56"/>
      <c r="F19" s="57"/>
      <c r="G19" s="57" t="s">
        <v>189</v>
      </c>
      <c r="H19" s="58" t="s">
        <v>184</v>
      </c>
      <c r="I19" s="55" t="s">
        <v>169</v>
      </c>
      <c r="J19" s="55"/>
      <c r="K19" s="55"/>
      <c r="L19" s="59"/>
      <c r="M19" s="59" t="s">
        <v>173</v>
      </c>
      <c r="N19" s="60"/>
      <c r="O19" s="32">
        <v>12</v>
      </c>
      <c r="P19" s="61">
        <v>0</v>
      </c>
      <c r="Q19" s="61">
        <v>80</v>
      </c>
      <c r="R19" s="61" t="s">
        <v>198</v>
      </c>
      <c r="S19" s="32" t="s">
        <v>176</v>
      </c>
    </row>
    <row r="20" spans="1:19" ht="15">
      <c r="A20" s="32">
        <v>18</v>
      </c>
      <c r="B20" s="55"/>
      <c r="C20" s="55"/>
      <c r="D20" s="55" t="s">
        <v>169</v>
      </c>
      <c r="E20" s="56"/>
      <c r="F20" s="57"/>
      <c r="G20" s="57" t="s">
        <v>190</v>
      </c>
      <c r="H20" s="58" t="s">
        <v>184</v>
      </c>
      <c r="I20" s="55" t="s">
        <v>169</v>
      </c>
      <c r="J20" s="55"/>
      <c r="K20" s="55"/>
      <c r="L20" s="59"/>
      <c r="M20" s="59" t="s">
        <v>173</v>
      </c>
      <c r="N20" s="60"/>
      <c r="O20" s="32">
        <v>12</v>
      </c>
      <c r="P20" s="61">
        <v>0</v>
      </c>
      <c r="Q20" s="61">
        <v>80</v>
      </c>
      <c r="R20" s="61" t="s">
        <v>198</v>
      </c>
      <c r="S20" s="32">
        <v>0</v>
      </c>
    </row>
    <row r="21" spans="1:19" ht="15">
      <c r="A21" s="32">
        <v>19</v>
      </c>
      <c r="B21" s="55" t="s">
        <v>169</v>
      </c>
      <c r="C21" s="55"/>
      <c r="D21" s="55"/>
      <c r="E21" s="56"/>
      <c r="F21" s="57"/>
      <c r="G21" s="57" t="s">
        <v>189</v>
      </c>
      <c r="H21" s="58" t="s">
        <v>184</v>
      </c>
      <c r="I21" s="55"/>
      <c r="J21" s="55" t="s">
        <v>169</v>
      </c>
      <c r="K21" s="55"/>
      <c r="L21" s="59">
        <v>780</v>
      </c>
      <c r="M21" s="59"/>
      <c r="N21" s="60"/>
      <c r="O21" s="32">
        <v>15</v>
      </c>
      <c r="P21" s="61">
        <v>520</v>
      </c>
      <c r="Q21" s="61">
        <v>80</v>
      </c>
      <c r="R21" s="61" t="s">
        <v>198</v>
      </c>
      <c r="S21" s="32" t="s">
        <v>171</v>
      </c>
    </row>
    <row r="22" spans="1:19" ht="15">
      <c r="A22" s="32">
        <v>20</v>
      </c>
      <c r="B22" s="55" t="s">
        <v>169</v>
      </c>
      <c r="C22" s="55"/>
      <c r="D22" s="55"/>
      <c r="E22" s="56"/>
      <c r="F22" s="57"/>
      <c r="G22" s="57" t="s">
        <v>190</v>
      </c>
      <c r="H22" s="58" t="s">
        <v>184</v>
      </c>
      <c r="I22" s="55"/>
      <c r="J22" s="55" t="s">
        <v>169</v>
      </c>
      <c r="K22" s="55"/>
      <c r="L22" s="59">
        <v>0</v>
      </c>
      <c r="M22" s="59"/>
      <c r="N22" s="60"/>
      <c r="O22" s="32">
        <v>15</v>
      </c>
      <c r="P22" s="61">
        <v>0</v>
      </c>
      <c r="Q22" s="61">
        <v>80</v>
      </c>
      <c r="R22" s="61" t="s">
        <v>198</v>
      </c>
      <c r="S22" s="32">
        <v>0</v>
      </c>
    </row>
    <row r="23" spans="1:19" ht="15">
      <c r="A23" s="32">
        <v>21</v>
      </c>
      <c r="B23" s="55"/>
      <c r="C23" s="55" t="s">
        <v>169</v>
      </c>
      <c r="D23" s="55"/>
      <c r="E23" s="56"/>
      <c r="F23" s="57"/>
      <c r="G23" s="57" t="s">
        <v>189</v>
      </c>
      <c r="H23" s="58" t="s">
        <v>184</v>
      </c>
      <c r="I23" s="55"/>
      <c r="J23" s="55" t="s">
        <v>169</v>
      </c>
      <c r="K23" s="55"/>
      <c r="L23" s="59">
        <v>720</v>
      </c>
      <c r="M23" s="59"/>
      <c r="N23" s="60"/>
      <c r="O23" s="32">
        <v>15</v>
      </c>
      <c r="P23" s="61">
        <v>520</v>
      </c>
      <c r="Q23" s="61">
        <v>80</v>
      </c>
      <c r="R23" s="61" t="s">
        <v>198</v>
      </c>
      <c r="S23" s="32" t="s">
        <v>171</v>
      </c>
    </row>
    <row r="24" spans="1:19" ht="15">
      <c r="A24" s="32">
        <v>22</v>
      </c>
      <c r="B24" s="55"/>
      <c r="C24" s="55" t="s">
        <v>169</v>
      </c>
      <c r="D24" s="55"/>
      <c r="E24" s="56"/>
      <c r="F24" s="57"/>
      <c r="G24" s="57" t="s">
        <v>190</v>
      </c>
      <c r="H24" s="58" t="s">
        <v>184</v>
      </c>
      <c r="I24" s="55"/>
      <c r="J24" s="55" t="s">
        <v>169</v>
      </c>
      <c r="K24" s="55"/>
      <c r="L24" s="59">
        <v>0</v>
      </c>
      <c r="M24" s="59"/>
      <c r="N24" s="60"/>
      <c r="O24" s="32">
        <v>15</v>
      </c>
      <c r="P24" s="61">
        <v>0</v>
      </c>
      <c r="Q24" s="61">
        <v>80</v>
      </c>
      <c r="R24" s="61" t="s">
        <v>198</v>
      </c>
      <c r="S24" s="32">
        <v>0</v>
      </c>
    </row>
    <row r="25" spans="1:19" ht="15">
      <c r="A25" s="32">
        <v>23</v>
      </c>
      <c r="B25" s="55"/>
      <c r="C25" s="55"/>
      <c r="D25" s="55" t="s">
        <v>169</v>
      </c>
      <c r="E25" s="56"/>
      <c r="F25" s="57"/>
      <c r="G25" s="57" t="s">
        <v>189</v>
      </c>
      <c r="H25" s="58" t="s">
        <v>184</v>
      </c>
      <c r="I25" s="55"/>
      <c r="J25" s="55" t="s">
        <v>169</v>
      </c>
      <c r="K25" s="55"/>
      <c r="L25" s="59">
        <v>1200</v>
      </c>
      <c r="M25" s="59"/>
      <c r="N25" s="60"/>
      <c r="O25" s="32">
        <v>12</v>
      </c>
      <c r="P25" s="61">
        <v>0</v>
      </c>
      <c r="Q25" s="61">
        <v>80</v>
      </c>
      <c r="R25" s="61" t="s">
        <v>198</v>
      </c>
      <c r="S25" s="32" t="s">
        <v>176</v>
      </c>
    </row>
    <row r="26" spans="1:19" ht="15">
      <c r="A26" s="32">
        <v>24</v>
      </c>
      <c r="B26" s="55"/>
      <c r="C26" s="55"/>
      <c r="D26" s="55" t="s">
        <v>169</v>
      </c>
      <c r="E26" s="56"/>
      <c r="F26" s="57"/>
      <c r="G26" s="57" t="s">
        <v>190</v>
      </c>
      <c r="H26" s="58" t="s">
        <v>184</v>
      </c>
      <c r="I26" s="55"/>
      <c r="J26" s="55" t="s">
        <v>169</v>
      </c>
      <c r="K26" s="55"/>
      <c r="L26" s="59">
        <v>0</v>
      </c>
      <c r="M26" s="59"/>
      <c r="N26" s="60"/>
      <c r="O26" s="32">
        <v>12</v>
      </c>
      <c r="P26" s="61">
        <v>0</v>
      </c>
      <c r="Q26" s="61">
        <v>80</v>
      </c>
      <c r="R26" s="61" t="s">
        <v>198</v>
      </c>
      <c r="S26" s="32">
        <v>0</v>
      </c>
    </row>
    <row r="27" spans="1:19" ht="15">
      <c r="A27" s="32">
        <v>25</v>
      </c>
      <c r="B27" s="55"/>
      <c r="C27" s="55"/>
      <c r="D27" s="55" t="s">
        <v>169</v>
      </c>
      <c r="E27" s="56"/>
      <c r="F27" s="57"/>
      <c r="G27" s="57" t="s">
        <v>189</v>
      </c>
      <c r="H27" s="58" t="s">
        <v>184</v>
      </c>
      <c r="I27" s="55"/>
      <c r="J27" s="55" t="s">
        <v>169</v>
      </c>
      <c r="K27" s="55"/>
      <c r="L27" s="59"/>
      <c r="M27" s="59" t="s">
        <v>174</v>
      </c>
      <c r="N27" s="60"/>
      <c r="O27" s="32">
        <v>12</v>
      </c>
      <c r="P27" s="61">
        <v>0</v>
      </c>
      <c r="Q27" s="61">
        <v>0</v>
      </c>
      <c r="R27" s="61" t="s">
        <v>198</v>
      </c>
      <c r="S27" s="32" t="s">
        <v>176</v>
      </c>
    </row>
    <row r="28" spans="1:19" ht="15">
      <c r="A28" s="32">
        <v>26</v>
      </c>
      <c r="B28" s="55"/>
      <c r="C28" s="55"/>
      <c r="D28" s="55" t="s">
        <v>169</v>
      </c>
      <c r="E28" s="56"/>
      <c r="F28" s="57"/>
      <c r="G28" s="57" t="s">
        <v>190</v>
      </c>
      <c r="H28" s="58" t="s">
        <v>184</v>
      </c>
      <c r="I28" s="55"/>
      <c r="J28" s="55" t="s">
        <v>169</v>
      </c>
      <c r="K28" s="55"/>
      <c r="L28" s="59"/>
      <c r="M28" s="59" t="s">
        <v>174</v>
      </c>
      <c r="N28" s="60"/>
      <c r="O28" s="32">
        <v>12</v>
      </c>
      <c r="P28" s="61">
        <v>0</v>
      </c>
      <c r="Q28" s="61">
        <v>0</v>
      </c>
      <c r="R28" s="61" t="s">
        <v>198</v>
      </c>
      <c r="S28" s="32">
        <v>0</v>
      </c>
    </row>
    <row r="29" spans="1:19" ht="15">
      <c r="A29" s="32">
        <v>27</v>
      </c>
      <c r="B29" s="55"/>
      <c r="C29" s="55"/>
      <c r="D29" s="55" t="s">
        <v>169</v>
      </c>
      <c r="E29" s="56"/>
      <c r="F29" s="57"/>
      <c r="G29" s="57" t="s">
        <v>189</v>
      </c>
      <c r="H29" s="58" t="s">
        <v>184</v>
      </c>
      <c r="I29" s="55"/>
      <c r="J29" s="55" t="s">
        <v>169</v>
      </c>
      <c r="K29" s="55"/>
      <c r="L29" s="59"/>
      <c r="M29" s="59" t="s">
        <v>173</v>
      </c>
      <c r="N29" s="60"/>
      <c r="O29" s="32">
        <v>12</v>
      </c>
      <c r="P29" s="61">
        <v>0</v>
      </c>
      <c r="Q29" s="61">
        <v>80</v>
      </c>
      <c r="R29" s="61" t="s">
        <v>198</v>
      </c>
      <c r="S29" s="32" t="s">
        <v>176</v>
      </c>
    </row>
    <row r="30" spans="1:19" ht="15">
      <c r="A30" s="32">
        <v>28</v>
      </c>
      <c r="B30" s="55"/>
      <c r="C30" s="55"/>
      <c r="D30" s="55" t="s">
        <v>169</v>
      </c>
      <c r="E30" s="56"/>
      <c r="F30" s="57"/>
      <c r="G30" s="57" t="s">
        <v>190</v>
      </c>
      <c r="H30" s="58" t="s">
        <v>184</v>
      </c>
      <c r="I30" s="55"/>
      <c r="J30" s="55" t="s">
        <v>169</v>
      </c>
      <c r="K30" s="55"/>
      <c r="L30" s="59"/>
      <c r="M30" s="59" t="s">
        <v>173</v>
      </c>
      <c r="N30" s="60"/>
      <c r="O30" s="32">
        <v>12</v>
      </c>
      <c r="P30" s="61">
        <v>0</v>
      </c>
      <c r="Q30" s="61">
        <v>80</v>
      </c>
      <c r="R30" s="61" t="s">
        <v>198</v>
      </c>
      <c r="S30" s="32">
        <v>0</v>
      </c>
    </row>
    <row r="31" spans="1:19" ht="15">
      <c r="A31" s="32">
        <v>29</v>
      </c>
      <c r="B31" s="55" t="s">
        <v>169</v>
      </c>
      <c r="C31" s="55"/>
      <c r="D31" s="55"/>
      <c r="E31" s="56"/>
      <c r="F31" s="57"/>
      <c r="G31" s="57" t="s">
        <v>189</v>
      </c>
      <c r="H31" s="58" t="s">
        <v>184</v>
      </c>
      <c r="I31" s="55"/>
      <c r="J31" s="55"/>
      <c r="K31" s="55" t="s">
        <v>177</v>
      </c>
      <c r="L31" s="59">
        <v>780</v>
      </c>
      <c r="M31" s="59"/>
      <c r="N31" s="60"/>
      <c r="O31" s="32">
        <v>15</v>
      </c>
      <c r="P31" s="61">
        <v>520</v>
      </c>
      <c r="Q31" s="61">
        <v>85</v>
      </c>
      <c r="R31" s="61">
        <v>0</v>
      </c>
      <c r="S31" s="32">
        <v>0</v>
      </c>
    </row>
    <row r="32" spans="1:19" ht="15">
      <c r="A32" s="32">
        <v>30</v>
      </c>
      <c r="B32" s="55" t="s">
        <v>169</v>
      </c>
      <c r="C32" s="55"/>
      <c r="D32" s="55"/>
      <c r="E32" s="56"/>
      <c r="F32" s="57"/>
      <c r="G32" s="57" t="s">
        <v>190</v>
      </c>
      <c r="H32" s="58" t="s">
        <v>184</v>
      </c>
      <c r="I32" s="55"/>
      <c r="J32" s="55"/>
      <c r="K32" s="55" t="s">
        <v>177</v>
      </c>
      <c r="L32" s="59">
        <v>0</v>
      </c>
      <c r="M32" s="59"/>
      <c r="N32" s="60"/>
      <c r="O32" s="32">
        <v>15</v>
      </c>
      <c r="P32" s="61">
        <v>0</v>
      </c>
      <c r="Q32" s="61">
        <v>85</v>
      </c>
      <c r="R32" s="61">
        <v>0</v>
      </c>
      <c r="S32" s="32">
        <v>0</v>
      </c>
    </row>
    <row r="33" spans="1:19" ht="15">
      <c r="A33" s="32">
        <v>31</v>
      </c>
      <c r="B33" s="55" t="s">
        <v>169</v>
      </c>
      <c r="C33" s="55"/>
      <c r="D33" s="55"/>
      <c r="E33" s="56"/>
      <c r="F33" s="57"/>
      <c r="G33" s="57" t="s">
        <v>189</v>
      </c>
      <c r="H33" s="58" t="s">
        <v>184</v>
      </c>
      <c r="I33" s="55"/>
      <c r="J33" s="55"/>
      <c r="K33" s="55" t="s">
        <v>178</v>
      </c>
      <c r="L33" s="59">
        <v>780</v>
      </c>
      <c r="M33" s="59"/>
      <c r="N33" s="60"/>
      <c r="O33" s="32">
        <v>15</v>
      </c>
      <c r="P33" s="61">
        <v>520</v>
      </c>
      <c r="Q33" s="61">
        <v>85</v>
      </c>
      <c r="R33" s="61" t="s">
        <v>179</v>
      </c>
      <c r="S33" s="32">
        <v>0</v>
      </c>
    </row>
    <row r="34" spans="1:19" ht="15">
      <c r="A34" s="32">
        <v>32</v>
      </c>
      <c r="B34" s="55" t="s">
        <v>169</v>
      </c>
      <c r="C34" s="55"/>
      <c r="D34" s="55"/>
      <c r="E34" s="56"/>
      <c r="F34" s="57"/>
      <c r="G34" s="57" t="s">
        <v>190</v>
      </c>
      <c r="H34" s="58" t="s">
        <v>184</v>
      </c>
      <c r="I34" s="55"/>
      <c r="J34" s="55"/>
      <c r="K34" s="55" t="s">
        <v>178</v>
      </c>
      <c r="L34" s="59">
        <v>0</v>
      </c>
      <c r="M34" s="59"/>
      <c r="N34" s="60"/>
      <c r="O34" s="32">
        <v>15</v>
      </c>
      <c r="P34" s="61">
        <v>0</v>
      </c>
      <c r="Q34" s="61">
        <v>85</v>
      </c>
      <c r="R34" s="61" t="s">
        <v>179</v>
      </c>
      <c r="S34" s="32">
        <v>0</v>
      </c>
    </row>
    <row r="35" spans="1:19" ht="15">
      <c r="A35" s="32">
        <v>33</v>
      </c>
      <c r="B35" s="55"/>
      <c r="C35" s="55" t="s">
        <v>169</v>
      </c>
      <c r="D35" s="55"/>
      <c r="E35" s="56"/>
      <c r="F35" s="57"/>
      <c r="G35" s="57" t="s">
        <v>189</v>
      </c>
      <c r="H35" s="58" t="s">
        <v>184</v>
      </c>
      <c r="I35" s="55"/>
      <c r="J35" s="55"/>
      <c r="K35" s="55" t="s">
        <v>180</v>
      </c>
      <c r="L35" s="59">
        <v>780</v>
      </c>
      <c r="M35" s="59"/>
      <c r="N35" s="60"/>
      <c r="O35" s="32">
        <v>15</v>
      </c>
      <c r="P35" s="61">
        <v>520</v>
      </c>
      <c r="Q35" s="61">
        <v>85</v>
      </c>
      <c r="R35" s="61">
        <v>0</v>
      </c>
      <c r="S35" s="32">
        <v>0</v>
      </c>
    </row>
    <row r="36" spans="1:19" ht="15">
      <c r="A36" s="32">
        <v>34</v>
      </c>
      <c r="B36" s="55"/>
      <c r="C36" s="55" t="s">
        <v>169</v>
      </c>
      <c r="D36" s="55"/>
      <c r="E36" s="56"/>
      <c r="F36" s="57"/>
      <c r="G36" s="57" t="s">
        <v>190</v>
      </c>
      <c r="H36" s="58" t="s">
        <v>184</v>
      </c>
      <c r="I36" s="55"/>
      <c r="J36" s="55"/>
      <c r="K36" s="55" t="s">
        <v>180</v>
      </c>
      <c r="L36" s="59">
        <v>0</v>
      </c>
      <c r="M36" s="59"/>
      <c r="N36" s="60"/>
      <c r="O36" s="32">
        <v>15</v>
      </c>
      <c r="P36" s="61">
        <v>0</v>
      </c>
      <c r="Q36" s="61">
        <v>85</v>
      </c>
      <c r="R36" s="61">
        <v>0</v>
      </c>
      <c r="S36" s="32">
        <v>0</v>
      </c>
    </row>
    <row r="37" spans="1:19" ht="15">
      <c r="A37" s="32">
        <v>35</v>
      </c>
      <c r="B37" s="55"/>
      <c r="C37" s="55" t="s">
        <v>169</v>
      </c>
      <c r="D37" s="55"/>
      <c r="E37" s="56"/>
      <c r="F37" s="57"/>
      <c r="G37" s="57" t="s">
        <v>189</v>
      </c>
      <c r="H37" s="58" t="s">
        <v>184</v>
      </c>
      <c r="I37" s="55"/>
      <c r="J37" s="55"/>
      <c r="K37" s="55" t="s">
        <v>178</v>
      </c>
      <c r="L37" s="59">
        <v>780</v>
      </c>
      <c r="M37" s="59"/>
      <c r="N37" s="60"/>
      <c r="O37" s="32">
        <v>15</v>
      </c>
      <c r="P37" s="61">
        <v>520</v>
      </c>
      <c r="Q37" s="61">
        <v>85</v>
      </c>
      <c r="R37" s="61" t="s">
        <v>179</v>
      </c>
      <c r="S37" s="32">
        <v>0</v>
      </c>
    </row>
    <row r="38" spans="1:19" ht="15">
      <c r="A38" s="32">
        <v>36</v>
      </c>
      <c r="B38" s="55"/>
      <c r="C38" s="55" t="s">
        <v>169</v>
      </c>
      <c r="D38" s="55"/>
      <c r="E38" s="56"/>
      <c r="F38" s="57"/>
      <c r="G38" s="57" t="s">
        <v>190</v>
      </c>
      <c r="H38" s="58" t="s">
        <v>184</v>
      </c>
      <c r="I38" s="55"/>
      <c r="J38" s="55"/>
      <c r="K38" s="55" t="s">
        <v>178</v>
      </c>
      <c r="L38" s="59">
        <v>0</v>
      </c>
      <c r="M38" s="59"/>
      <c r="N38" s="60"/>
      <c r="O38" s="32">
        <v>15</v>
      </c>
      <c r="P38" s="61">
        <v>0</v>
      </c>
      <c r="Q38" s="61">
        <v>85</v>
      </c>
      <c r="R38" s="61" t="s">
        <v>179</v>
      </c>
      <c r="S38" s="32">
        <v>0</v>
      </c>
    </row>
    <row r="39" spans="1:19" ht="15">
      <c r="A39" s="32">
        <v>37</v>
      </c>
      <c r="B39" s="55"/>
      <c r="C39" s="55"/>
      <c r="D39" s="55" t="s">
        <v>169</v>
      </c>
      <c r="E39" s="56"/>
      <c r="F39" s="57"/>
      <c r="G39" s="57" t="s">
        <v>189</v>
      </c>
      <c r="H39" s="58" t="s">
        <v>184</v>
      </c>
      <c r="I39" s="55"/>
      <c r="J39" s="55"/>
      <c r="K39" s="55" t="s">
        <v>180</v>
      </c>
      <c r="L39" s="59"/>
      <c r="M39" s="59" t="s">
        <v>174</v>
      </c>
      <c r="N39" s="60"/>
      <c r="O39" s="32">
        <v>12</v>
      </c>
      <c r="P39" s="61">
        <v>520</v>
      </c>
      <c r="Q39" s="61"/>
      <c r="R39" s="61">
        <v>0</v>
      </c>
      <c r="S39" s="32">
        <v>0</v>
      </c>
    </row>
    <row r="40" spans="1:19" ht="15">
      <c r="A40" s="32">
        <v>38</v>
      </c>
      <c r="B40" s="55"/>
      <c r="C40" s="55"/>
      <c r="D40" s="55" t="s">
        <v>169</v>
      </c>
      <c r="E40" s="56"/>
      <c r="F40" s="57"/>
      <c r="G40" s="57" t="s">
        <v>190</v>
      </c>
      <c r="H40" s="58" t="s">
        <v>184</v>
      </c>
      <c r="I40" s="55"/>
      <c r="J40" s="55"/>
      <c r="K40" s="55" t="s">
        <v>180</v>
      </c>
      <c r="L40" s="59"/>
      <c r="M40" s="59" t="s">
        <v>174</v>
      </c>
      <c r="N40" s="60"/>
      <c r="O40" s="32">
        <v>12</v>
      </c>
      <c r="P40" s="61">
        <v>0</v>
      </c>
      <c r="Q40" s="61"/>
      <c r="R40" s="61">
        <v>0</v>
      </c>
      <c r="S40" s="32">
        <v>0</v>
      </c>
    </row>
    <row r="41" spans="1:19" ht="15">
      <c r="A41" s="32">
        <v>39</v>
      </c>
      <c r="B41" s="55"/>
      <c r="C41" s="55"/>
      <c r="D41" s="55" t="s">
        <v>169</v>
      </c>
      <c r="E41" s="56"/>
      <c r="F41" s="57"/>
      <c r="G41" s="57" t="s">
        <v>189</v>
      </c>
      <c r="H41" s="58" t="s">
        <v>184</v>
      </c>
      <c r="I41" s="55"/>
      <c r="J41" s="55"/>
      <c r="K41" s="55" t="s">
        <v>178</v>
      </c>
      <c r="L41" s="59"/>
      <c r="M41" s="59" t="s">
        <v>174</v>
      </c>
      <c r="N41" s="60"/>
      <c r="O41" s="32">
        <v>12</v>
      </c>
      <c r="P41" s="61">
        <v>520</v>
      </c>
      <c r="Q41" s="61"/>
      <c r="R41" s="61" t="s">
        <v>181</v>
      </c>
      <c r="S41" s="32">
        <v>0</v>
      </c>
    </row>
    <row r="42" spans="1:19" ht="15">
      <c r="A42" s="32">
        <v>40</v>
      </c>
      <c r="B42" s="55"/>
      <c r="C42" s="55"/>
      <c r="D42" s="55" t="s">
        <v>169</v>
      </c>
      <c r="E42" s="56"/>
      <c r="F42" s="57"/>
      <c r="G42" s="57" t="s">
        <v>190</v>
      </c>
      <c r="H42" s="58" t="s">
        <v>184</v>
      </c>
      <c r="I42" s="55"/>
      <c r="J42" s="55"/>
      <c r="K42" s="55" t="s">
        <v>178</v>
      </c>
      <c r="L42" s="59"/>
      <c r="M42" s="59" t="s">
        <v>174</v>
      </c>
      <c r="N42" s="60"/>
      <c r="O42" s="32">
        <v>12</v>
      </c>
      <c r="P42" s="61">
        <v>0</v>
      </c>
      <c r="Q42" s="61"/>
      <c r="R42" s="61" t="s">
        <v>181</v>
      </c>
      <c r="S42" s="32">
        <v>0</v>
      </c>
    </row>
    <row r="43" spans="1:19" ht="15">
      <c r="A43" s="32">
        <v>41</v>
      </c>
      <c r="B43" s="55"/>
      <c r="C43" s="55"/>
      <c r="D43" s="55" t="s">
        <v>169</v>
      </c>
      <c r="E43" s="56"/>
      <c r="F43" s="57"/>
      <c r="G43" s="57" t="s">
        <v>189</v>
      </c>
      <c r="H43" s="58" t="s">
        <v>184</v>
      </c>
      <c r="I43" s="55"/>
      <c r="J43" s="55"/>
      <c r="K43" s="55" t="s">
        <v>180</v>
      </c>
      <c r="L43" s="59"/>
      <c r="M43" s="59" t="s">
        <v>173</v>
      </c>
      <c r="N43" s="60"/>
      <c r="O43" s="32">
        <v>12</v>
      </c>
      <c r="P43" s="61">
        <v>520</v>
      </c>
      <c r="Q43" s="61">
        <v>80</v>
      </c>
      <c r="R43" s="61">
        <v>0</v>
      </c>
      <c r="S43" s="32">
        <v>0</v>
      </c>
    </row>
    <row r="44" spans="1:19" ht="15">
      <c r="A44" s="32">
        <v>42</v>
      </c>
      <c r="B44" s="55"/>
      <c r="C44" s="55"/>
      <c r="D44" s="55" t="s">
        <v>169</v>
      </c>
      <c r="E44" s="56"/>
      <c r="F44" s="57"/>
      <c r="G44" s="57" t="s">
        <v>190</v>
      </c>
      <c r="H44" s="58" t="s">
        <v>184</v>
      </c>
      <c r="I44" s="55"/>
      <c r="J44" s="55"/>
      <c r="K44" s="55" t="s">
        <v>180</v>
      </c>
      <c r="L44" s="59"/>
      <c r="M44" s="59" t="s">
        <v>173</v>
      </c>
      <c r="N44" s="60"/>
      <c r="O44" s="32">
        <v>12</v>
      </c>
      <c r="P44" s="61">
        <v>0</v>
      </c>
      <c r="Q44" s="61">
        <v>80</v>
      </c>
      <c r="R44" s="61">
        <v>0</v>
      </c>
      <c r="S44" s="32">
        <v>0</v>
      </c>
    </row>
    <row r="45" spans="1:19" ht="15">
      <c r="A45" s="32">
        <v>43</v>
      </c>
      <c r="B45" s="55"/>
      <c r="C45" s="55"/>
      <c r="D45" s="55" t="s">
        <v>169</v>
      </c>
      <c r="E45" s="56"/>
      <c r="F45" s="57"/>
      <c r="G45" s="57" t="s">
        <v>189</v>
      </c>
      <c r="H45" s="58" t="s">
        <v>184</v>
      </c>
      <c r="I45" s="55"/>
      <c r="J45" s="55"/>
      <c r="K45" s="55" t="s">
        <v>178</v>
      </c>
      <c r="L45" s="59"/>
      <c r="M45" s="59" t="s">
        <v>173</v>
      </c>
      <c r="N45" s="60"/>
      <c r="O45" s="32">
        <v>12</v>
      </c>
      <c r="P45" s="61">
        <v>520</v>
      </c>
      <c r="Q45" s="61">
        <v>80</v>
      </c>
      <c r="R45" s="61" t="s">
        <v>181</v>
      </c>
      <c r="S45" s="32">
        <v>0</v>
      </c>
    </row>
    <row r="46" spans="1:19" ht="15">
      <c r="A46" s="32">
        <v>44</v>
      </c>
      <c r="B46" s="55"/>
      <c r="C46" s="55"/>
      <c r="D46" s="55" t="s">
        <v>169</v>
      </c>
      <c r="E46" s="56"/>
      <c r="F46" s="57"/>
      <c r="G46" s="57" t="s">
        <v>190</v>
      </c>
      <c r="H46" s="58" t="s">
        <v>184</v>
      </c>
      <c r="I46" s="55"/>
      <c r="J46" s="55"/>
      <c r="K46" s="55" t="s">
        <v>178</v>
      </c>
      <c r="L46" s="59"/>
      <c r="M46" s="59" t="s">
        <v>173</v>
      </c>
      <c r="N46" s="60"/>
      <c r="O46" s="32">
        <v>12</v>
      </c>
      <c r="P46" s="61">
        <v>0</v>
      </c>
      <c r="Q46" s="61">
        <v>80</v>
      </c>
      <c r="R46" s="61" t="s">
        <v>181</v>
      </c>
      <c r="S46" s="32">
        <v>0</v>
      </c>
    </row>
    <row r="47" spans="1:19" ht="15">
      <c r="A47" s="32">
        <v>45</v>
      </c>
      <c r="B47" s="55" t="s">
        <v>169</v>
      </c>
      <c r="C47" s="55"/>
      <c r="D47" s="55"/>
      <c r="E47" s="56"/>
      <c r="F47" s="57" t="s">
        <v>169</v>
      </c>
      <c r="G47" s="57" t="s">
        <v>189</v>
      </c>
      <c r="H47" s="58" t="s">
        <v>184</v>
      </c>
      <c r="I47" s="55"/>
      <c r="J47" s="55"/>
      <c r="K47" s="55"/>
      <c r="L47" s="59">
        <v>780</v>
      </c>
      <c r="M47" s="59"/>
      <c r="N47" s="60"/>
      <c r="O47" s="32">
        <v>15</v>
      </c>
      <c r="P47" s="61">
        <v>0</v>
      </c>
      <c r="Q47" s="61">
        <v>0</v>
      </c>
      <c r="R47" s="61">
        <v>0</v>
      </c>
      <c r="S47" s="32">
        <v>0</v>
      </c>
    </row>
    <row r="48" spans="1:19" ht="15">
      <c r="A48" s="32">
        <v>46</v>
      </c>
      <c r="B48" s="55" t="s">
        <v>169</v>
      </c>
      <c r="C48" s="55"/>
      <c r="D48" s="55"/>
      <c r="E48" s="56"/>
      <c r="F48" s="57" t="s">
        <v>169</v>
      </c>
      <c r="G48" s="57" t="s">
        <v>190</v>
      </c>
      <c r="H48" s="58" t="s">
        <v>184</v>
      </c>
      <c r="I48" s="55"/>
      <c r="J48" s="55"/>
      <c r="K48" s="55"/>
      <c r="L48" s="59">
        <v>0</v>
      </c>
      <c r="M48" s="59"/>
      <c r="N48" s="60"/>
      <c r="O48" s="32">
        <v>15</v>
      </c>
      <c r="P48" s="61">
        <v>0</v>
      </c>
      <c r="Q48" s="61">
        <v>0</v>
      </c>
      <c r="R48" s="61">
        <v>0</v>
      </c>
      <c r="S48" s="32">
        <v>0</v>
      </c>
    </row>
    <row r="49" spans="1:19" ht="15">
      <c r="A49" s="32">
        <v>47</v>
      </c>
      <c r="B49" s="55"/>
      <c r="C49" s="55" t="s">
        <v>169</v>
      </c>
      <c r="D49" s="55"/>
      <c r="E49" s="56"/>
      <c r="F49" s="57" t="s">
        <v>169</v>
      </c>
      <c r="G49" s="57" t="s">
        <v>189</v>
      </c>
      <c r="H49" s="58" t="s">
        <v>184</v>
      </c>
      <c r="I49" s="55"/>
      <c r="J49" s="55"/>
      <c r="K49" s="55"/>
      <c r="L49" s="59">
        <v>780</v>
      </c>
      <c r="M49" s="59"/>
      <c r="N49" s="60"/>
      <c r="O49" s="32">
        <v>15</v>
      </c>
      <c r="P49" s="61">
        <v>0</v>
      </c>
      <c r="Q49" s="61">
        <v>0</v>
      </c>
      <c r="R49" s="61">
        <v>0</v>
      </c>
      <c r="S49" s="32">
        <v>0</v>
      </c>
    </row>
    <row r="50" spans="1:19" ht="15">
      <c r="A50" s="32">
        <v>48</v>
      </c>
      <c r="B50" s="55"/>
      <c r="C50" s="55" t="s">
        <v>169</v>
      </c>
      <c r="D50" s="55"/>
      <c r="E50" s="56"/>
      <c r="F50" s="57" t="s">
        <v>169</v>
      </c>
      <c r="G50" s="57" t="s">
        <v>190</v>
      </c>
      <c r="H50" s="58" t="s">
        <v>184</v>
      </c>
      <c r="I50" s="55"/>
      <c r="J50" s="55"/>
      <c r="K50" s="55"/>
      <c r="L50" s="59">
        <v>0</v>
      </c>
      <c r="M50" s="59"/>
      <c r="N50" s="60"/>
      <c r="O50" s="32">
        <v>15</v>
      </c>
      <c r="P50" s="61">
        <v>0</v>
      </c>
      <c r="Q50" s="61">
        <v>0</v>
      </c>
      <c r="R50" s="61">
        <v>0</v>
      </c>
      <c r="S50" s="32">
        <v>0</v>
      </c>
    </row>
    <row r="51" spans="1:19" ht="15">
      <c r="A51" s="32">
        <v>49</v>
      </c>
      <c r="B51" s="55"/>
      <c r="C51" s="55"/>
      <c r="D51" s="55" t="s">
        <v>169</v>
      </c>
      <c r="E51" s="56"/>
      <c r="F51" s="57" t="s">
        <v>169</v>
      </c>
      <c r="G51" s="57" t="s">
        <v>189</v>
      </c>
      <c r="H51" s="58" t="s">
        <v>184</v>
      </c>
      <c r="I51" s="55"/>
      <c r="J51" s="55"/>
      <c r="K51" s="55"/>
      <c r="L51" s="59">
        <v>780</v>
      </c>
      <c r="M51" s="59"/>
      <c r="N51" s="60"/>
      <c r="O51" s="32">
        <v>12</v>
      </c>
      <c r="P51" s="61">
        <v>0</v>
      </c>
      <c r="Q51" s="61">
        <v>0</v>
      </c>
      <c r="R51" s="61">
        <v>0</v>
      </c>
      <c r="S51" s="32">
        <v>0</v>
      </c>
    </row>
    <row r="52" spans="1:19" ht="15">
      <c r="A52" s="32">
        <v>50</v>
      </c>
      <c r="B52" s="55"/>
      <c r="C52" s="55"/>
      <c r="D52" s="55" t="s">
        <v>169</v>
      </c>
      <c r="E52" s="56"/>
      <c r="F52" s="57" t="s">
        <v>169</v>
      </c>
      <c r="G52" s="57" t="s">
        <v>190</v>
      </c>
      <c r="H52" s="58" t="s">
        <v>184</v>
      </c>
      <c r="I52" s="55"/>
      <c r="J52" s="55"/>
      <c r="K52" s="55"/>
      <c r="L52" s="59">
        <v>0</v>
      </c>
      <c r="M52" s="59"/>
      <c r="N52" s="60"/>
      <c r="O52" s="32">
        <v>12</v>
      </c>
      <c r="P52" s="61">
        <v>0</v>
      </c>
      <c r="Q52" s="61">
        <v>0</v>
      </c>
      <c r="R52" s="61">
        <v>0</v>
      </c>
      <c r="S52" s="32">
        <v>0</v>
      </c>
    </row>
    <row r="53" spans="1:19" ht="15">
      <c r="A53" s="32">
        <v>51</v>
      </c>
      <c r="B53" s="55" t="s">
        <v>169</v>
      </c>
      <c r="C53" s="55"/>
      <c r="D53" s="55"/>
      <c r="E53" s="56"/>
      <c r="F53" s="57"/>
      <c r="G53" s="57" t="s">
        <v>189</v>
      </c>
      <c r="H53" s="58" t="s">
        <v>184</v>
      </c>
      <c r="I53" s="55"/>
      <c r="J53" s="55"/>
      <c r="K53" s="55"/>
      <c r="L53" s="59">
        <v>780</v>
      </c>
      <c r="M53" s="59"/>
      <c r="N53" s="60"/>
      <c r="O53" s="32">
        <v>15</v>
      </c>
      <c r="P53" s="61">
        <v>520</v>
      </c>
      <c r="Q53" s="61">
        <v>42</v>
      </c>
      <c r="R53" s="61">
        <v>0</v>
      </c>
      <c r="S53" s="32">
        <v>0</v>
      </c>
    </row>
    <row r="54" spans="1:19" ht="15">
      <c r="A54" s="32">
        <v>52</v>
      </c>
      <c r="B54" s="55" t="s">
        <v>169</v>
      </c>
      <c r="C54" s="55"/>
      <c r="D54" s="55"/>
      <c r="E54" s="56"/>
      <c r="F54" s="57"/>
      <c r="G54" s="57" t="s">
        <v>190</v>
      </c>
      <c r="H54" s="58" t="s">
        <v>184</v>
      </c>
      <c r="I54" s="55"/>
      <c r="J54" s="55"/>
      <c r="K54" s="55"/>
      <c r="L54" s="59">
        <v>0</v>
      </c>
      <c r="M54" s="59"/>
      <c r="N54" s="60"/>
      <c r="O54" s="32">
        <v>15</v>
      </c>
      <c r="P54" s="61">
        <v>0</v>
      </c>
      <c r="Q54" s="61">
        <v>42</v>
      </c>
      <c r="R54" s="61">
        <v>0</v>
      </c>
      <c r="S54" s="32">
        <v>0</v>
      </c>
    </row>
    <row r="55" spans="1:19" ht="15">
      <c r="A55" s="32">
        <v>53</v>
      </c>
      <c r="B55" s="55"/>
      <c r="C55" s="55" t="s">
        <v>169</v>
      </c>
      <c r="D55" s="55"/>
      <c r="E55" s="56"/>
      <c r="F55" s="57"/>
      <c r="G55" s="57" t="s">
        <v>189</v>
      </c>
      <c r="H55" s="58" t="s">
        <v>184</v>
      </c>
      <c r="I55" s="55"/>
      <c r="J55" s="55"/>
      <c r="K55" s="55"/>
      <c r="L55" s="59">
        <v>720</v>
      </c>
      <c r="M55" s="59"/>
      <c r="N55" s="60"/>
      <c r="O55" s="32">
        <v>15</v>
      </c>
      <c r="P55" s="61">
        <v>520</v>
      </c>
      <c r="Q55" s="61">
        <v>0</v>
      </c>
      <c r="R55" s="61">
        <v>0</v>
      </c>
      <c r="S55" s="32">
        <v>0</v>
      </c>
    </row>
    <row r="56" spans="1:19" ht="15">
      <c r="A56" s="32">
        <v>54</v>
      </c>
      <c r="B56" s="55"/>
      <c r="C56" s="55" t="s">
        <v>169</v>
      </c>
      <c r="D56" s="55"/>
      <c r="E56" s="56"/>
      <c r="F56" s="57"/>
      <c r="G56" s="57" t="s">
        <v>190</v>
      </c>
      <c r="H56" s="58" t="s">
        <v>184</v>
      </c>
      <c r="I56" s="55"/>
      <c r="J56" s="55"/>
      <c r="K56" s="55"/>
      <c r="L56" s="59">
        <v>0</v>
      </c>
      <c r="M56" s="59"/>
      <c r="N56" s="60"/>
      <c r="O56" s="32">
        <v>15</v>
      </c>
      <c r="P56" s="61">
        <v>0</v>
      </c>
      <c r="Q56" s="61">
        <v>0</v>
      </c>
      <c r="R56" s="61">
        <v>0</v>
      </c>
      <c r="S56" s="32">
        <v>0</v>
      </c>
    </row>
    <row r="57" spans="1:19" ht="15">
      <c r="A57" s="32">
        <v>55</v>
      </c>
      <c r="B57" s="55"/>
      <c r="C57" s="55"/>
      <c r="D57" s="55" t="s">
        <v>169</v>
      </c>
      <c r="E57" s="56"/>
      <c r="F57" s="57"/>
      <c r="G57" s="57" t="s">
        <v>189</v>
      </c>
      <c r="H57" s="58" t="s">
        <v>184</v>
      </c>
      <c r="I57" s="55"/>
      <c r="J57" s="55"/>
      <c r="K57" s="55"/>
      <c r="L57" s="59">
        <v>1200</v>
      </c>
      <c r="M57" s="59"/>
      <c r="N57" s="60"/>
      <c r="O57" s="32">
        <v>12</v>
      </c>
      <c r="P57" s="61">
        <v>520</v>
      </c>
      <c r="Q57" s="61">
        <v>85</v>
      </c>
      <c r="R57" s="61">
        <v>0</v>
      </c>
      <c r="S57" s="32">
        <v>0</v>
      </c>
    </row>
    <row r="58" spans="1:19" ht="15">
      <c r="A58" s="32">
        <v>56</v>
      </c>
      <c r="B58" s="55"/>
      <c r="C58" s="55"/>
      <c r="D58" s="55" t="s">
        <v>169</v>
      </c>
      <c r="E58" s="56"/>
      <c r="F58" s="57"/>
      <c r="G58" s="57" t="s">
        <v>190</v>
      </c>
      <c r="H58" s="58" t="s">
        <v>184</v>
      </c>
      <c r="I58" s="55"/>
      <c r="J58" s="55"/>
      <c r="K58" s="55"/>
      <c r="L58" s="59">
        <v>0</v>
      </c>
      <c r="M58" s="59"/>
      <c r="N58" s="60"/>
      <c r="O58" s="32">
        <v>12</v>
      </c>
      <c r="P58" s="61">
        <v>0</v>
      </c>
      <c r="Q58" s="61">
        <v>85</v>
      </c>
      <c r="R58" s="61">
        <v>0</v>
      </c>
      <c r="S58" s="32">
        <v>0</v>
      </c>
    </row>
    <row r="59" spans="1:19" ht="15">
      <c r="A59" s="32">
        <v>57</v>
      </c>
      <c r="B59" s="55" t="s">
        <v>169</v>
      </c>
      <c r="C59" s="55"/>
      <c r="D59" s="55"/>
      <c r="E59" s="56"/>
      <c r="F59" s="57"/>
      <c r="G59" s="57" t="s">
        <v>189</v>
      </c>
      <c r="H59" s="57" t="s">
        <v>185</v>
      </c>
      <c r="I59" s="55"/>
      <c r="J59" s="55"/>
      <c r="K59" s="55"/>
      <c r="L59" s="59">
        <v>780</v>
      </c>
      <c r="M59" s="59"/>
      <c r="N59" s="60"/>
      <c r="O59" s="32">
        <v>15</v>
      </c>
      <c r="P59" s="61">
        <v>200</v>
      </c>
      <c r="Q59" s="62">
        <v>40</v>
      </c>
      <c r="R59" s="61">
        <v>0</v>
      </c>
      <c r="S59" s="32">
        <v>0</v>
      </c>
    </row>
    <row r="60" spans="1:19" ht="15">
      <c r="A60" s="32">
        <v>58</v>
      </c>
      <c r="B60" s="55" t="s">
        <v>169</v>
      </c>
      <c r="C60" s="55"/>
      <c r="D60" s="55"/>
      <c r="E60" s="56"/>
      <c r="F60" s="57"/>
      <c r="G60" s="57" t="s">
        <v>190</v>
      </c>
      <c r="H60" s="57" t="s">
        <v>185</v>
      </c>
      <c r="I60" s="55"/>
      <c r="J60" s="55"/>
      <c r="K60" s="55"/>
      <c r="L60" s="59">
        <v>0</v>
      </c>
      <c r="M60" s="59"/>
      <c r="N60" s="60"/>
      <c r="O60" s="32">
        <v>15</v>
      </c>
      <c r="P60" s="61">
        <v>0</v>
      </c>
      <c r="Q60" s="62">
        <v>40</v>
      </c>
      <c r="R60" s="61">
        <v>0</v>
      </c>
      <c r="S60" s="32">
        <v>0</v>
      </c>
    </row>
    <row r="61" spans="1:19" ht="15">
      <c r="A61" s="32">
        <v>59</v>
      </c>
      <c r="B61" s="55"/>
      <c r="C61" s="55" t="s">
        <v>169</v>
      </c>
      <c r="D61" s="55"/>
      <c r="E61" s="56"/>
      <c r="F61" s="57"/>
      <c r="G61" s="57" t="s">
        <v>189</v>
      </c>
      <c r="H61" s="57" t="s">
        <v>185</v>
      </c>
      <c r="I61" s="55"/>
      <c r="J61" s="55"/>
      <c r="K61" s="55"/>
      <c r="L61" s="59">
        <v>720</v>
      </c>
      <c r="M61" s="59"/>
      <c r="N61" s="60"/>
      <c r="O61" s="32">
        <v>15</v>
      </c>
      <c r="P61" s="61">
        <v>200</v>
      </c>
      <c r="Q61" s="62">
        <v>40</v>
      </c>
      <c r="R61" s="61">
        <v>0</v>
      </c>
      <c r="S61" s="32">
        <v>0</v>
      </c>
    </row>
    <row r="62" spans="1:19" ht="15">
      <c r="A62" s="32">
        <v>60</v>
      </c>
      <c r="B62" s="55"/>
      <c r="C62" s="55" t="s">
        <v>169</v>
      </c>
      <c r="D62" s="55"/>
      <c r="E62" s="56"/>
      <c r="F62" s="57"/>
      <c r="G62" s="57" t="s">
        <v>190</v>
      </c>
      <c r="H62" s="57" t="s">
        <v>185</v>
      </c>
      <c r="I62" s="55"/>
      <c r="J62" s="55"/>
      <c r="K62" s="55"/>
      <c r="L62" s="59">
        <v>0</v>
      </c>
      <c r="M62" s="59"/>
      <c r="N62" s="60"/>
      <c r="O62" s="32">
        <v>15</v>
      </c>
      <c r="P62" s="61">
        <v>0</v>
      </c>
      <c r="Q62" s="62">
        <v>40</v>
      </c>
      <c r="R62" s="61">
        <v>0</v>
      </c>
      <c r="S62" s="32">
        <v>0</v>
      </c>
    </row>
    <row r="63" spans="1:19" ht="15">
      <c r="A63" s="32">
        <v>61</v>
      </c>
      <c r="B63" s="55"/>
      <c r="C63" s="55" t="s">
        <v>169</v>
      </c>
      <c r="D63" s="55"/>
      <c r="E63" s="56"/>
      <c r="F63" s="57"/>
      <c r="G63" s="57" t="s">
        <v>189</v>
      </c>
      <c r="H63" s="57" t="s">
        <v>185</v>
      </c>
      <c r="I63" s="55"/>
      <c r="J63" s="55"/>
      <c r="K63" s="55"/>
      <c r="L63" s="59">
        <v>1200</v>
      </c>
      <c r="M63" s="59"/>
      <c r="N63" s="60"/>
      <c r="O63" s="32">
        <v>15</v>
      </c>
      <c r="P63" s="61">
        <v>200</v>
      </c>
      <c r="Q63" s="62">
        <v>40</v>
      </c>
      <c r="R63" s="61">
        <v>0</v>
      </c>
      <c r="S63" s="32">
        <v>0</v>
      </c>
    </row>
    <row r="64" spans="1:19" ht="15">
      <c r="A64" s="32">
        <v>62</v>
      </c>
      <c r="B64" s="55"/>
      <c r="C64" s="55" t="s">
        <v>169</v>
      </c>
      <c r="D64" s="55"/>
      <c r="E64" s="56"/>
      <c r="F64" s="57"/>
      <c r="G64" s="57" t="s">
        <v>190</v>
      </c>
      <c r="H64" s="57" t="s">
        <v>185</v>
      </c>
      <c r="I64" s="55"/>
      <c r="J64" s="55"/>
      <c r="K64" s="55"/>
      <c r="L64" s="59">
        <v>0</v>
      </c>
      <c r="M64" s="59"/>
      <c r="N64" s="60"/>
      <c r="O64" s="32">
        <v>15</v>
      </c>
      <c r="P64" s="61">
        <v>0</v>
      </c>
      <c r="Q64" s="62">
        <v>40</v>
      </c>
      <c r="R64" s="61">
        <v>0</v>
      </c>
      <c r="S64" s="32">
        <v>0</v>
      </c>
    </row>
    <row r="65" spans="1:19" ht="15">
      <c r="A65" s="32">
        <v>63</v>
      </c>
      <c r="B65" s="55"/>
      <c r="C65" s="55"/>
      <c r="D65" s="55" t="s">
        <v>169</v>
      </c>
      <c r="E65" s="56"/>
      <c r="F65" s="57"/>
      <c r="G65" s="57" t="s">
        <v>189</v>
      </c>
      <c r="H65" s="57" t="s">
        <v>185</v>
      </c>
      <c r="I65" s="55"/>
      <c r="J65" s="55"/>
      <c r="K65" s="55"/>
      <c r="L65" s="59"/>
      <c r="M65" s="59" t="s">
        <v>174</v>
      </c>
      <c r="N65" s="60"/>
      <c r="O65" s="32">
        <v>12</v>
      </c>
      <c r="P65" s="61">
        <v>150</v>
      </c>
      <c r="Q65" s="62">
        <v>40</v>
      </c>
      <c r="R65" s="61">
        <v>0</v>
      </c>
      <c r="S65" s="32">
        <v>0</v>
      </c>
    </row>
    <row r="66" spans="1:19" ht="15">
      <c r="A66" s="32">
        <v>64</v>
      </c>
      <c r="B66" s="55"/>
      <c r="C66" s="55"/>
      <c r="D66" s="55" t="s">
        <v>169</v>
      </c>
      <c r="E66" s="56"/>
      <c r="F66" s="57"/>
      <c r="G66" s="57" t="s">
        <v>190</v>
      </c>
      <c r="H66" s="57" t="s">
        <v>185</v>
      </c>
      <c r="I66" s="55"/>
      <c r="J66" s="55"/>
      <c r="K66" s="55"/>
      <c r="L66" s="59"/>
      <c r="M66" s="59" t="s">
        <v>174</v>
      </c>
      <c r="N66" s="60"/>
      <c r="O66" s="32">
        <v>12</v>
      </c>
      <c r="P66" s="61">
        <v>0</v>
      </c>
      <c r="Q66" s="62">
        <v>40</v>
      </c>
      <c r="R66" s="61">
        <v>0</v>
      </c>
      <c r="S66" s="32">
        <v>0</v>
      </c>
    </row>
    <row r="67" spans="1:19" ht="15">
      <c r="A67" s="32">
        <v>65</v>
      </c>
      <c r="B67" s="55"/>
      <c r="C67" s="55"/>
      <c r="D67" s="55" t="s">
        <v>169</v>
      </c>
      <c r="E67" s="56"/>
      <c r="F67" s="57"/>
      <c r="G67" s="57" t="s">
        <v>189</v>
      </c>
      <c r="H67" s="57" t="s">
        <v>185</v>
      </c>
      <c r="I67" s="55"/>
      <c r="J67" s="55"/>
      <c r="K67" s="55"/>
      <c r="L67" s="59"/>
      <c r="M67" s="59" t="s">
        <v>173</v>
      </c>
      <c r="N67" s="60"/>
      <c r="O67" s="32">
        <v>12</v>
      </c>
      <c r="P67" s="61">
        <v>150</v>
      </c>
      <c r="Q67" s="62">
        <v>40</v>
      </c>
      <c r="R67" s="61">
        <v>0</v>
      </c>
      <c r="S67" s="32">
        <v>0</v>
      </c>
    </row>
    <row r="68" spans="1:19" ht="15">
      <c r="A68" s="32">
        <v>66</v>
      </c>
      <c r="B68" s="55"/>
      <c r="C68" s="55"/>
      <c r="D68" s="55" t="s">
        <v>169</v>
      </c>
      <c r="E68" s="56"/>
      <c r="F68" s="57"/>
      <c r="G68" s="57" t="s">
        <v>190</v>
      </c>
      <c r="H68" s="57" t="s">
        <v>185</v>
      </c>
      <c r="I68" s="55"/>
      <c r="J68" s="55"/>
      <c r="K68" s="55"/>
      <c r="L68" s="59"/>
      <c r="M68" s="59" t="s">
        <v>173</v>
      </c>
      <c r="N68" s="60"/>
      <c r="O68" s="32">
        <v>12</v>
      </c>
      <c r="P68" s="61">
        <v>0</v>
      </c>
      <c r="Q68" s="62">
        <v>40</v>
      </c>
      <c r="R68" s="61">
        <v>0</v>
      </c>
      <c r="S68" s="32">
        <v>0</v>
      </c>
    </row>
    <row r="69" spans="1:19" ht="15">
      <c r="A69" s="32">
        <v>67</v>
      </c>
      <c r="B69" s="55" t="s">
        <v>169</v>
      </c>
      <c r="C69" s="55"/>
      <c r="D69" s="55"/>
      <c r="E69" s="56"/>
      <c r="F69" s="57"/>
      <c r="G69" s="57" t="s">
        <v>189</v>
      </c>
      <c r="H69" s="57" t="s">
        <v>187</v>
      </c>
      <c r="I69" s="55"/>
      <c r="J69" s="55"/>
      <c r="K69" s="55"/>
      <c r="L69" s="59">
        <v>780</v>
      </c>
      <c r="M69" s="59"/>
      <c r="N69" s="60"/>
      <c r="O69" s="32">
        <v>15</v>
      </c>
      <c r="P69" s="61">
        <v>250</v>
      </c>
      <c r="Q69" s="62">
        <v>40</v>
      </c>
      <c r="R69" s="61">
        <v>0</v>
      </c>
      <c r="S69" s="32">
        <v>0</v>
      </c>
    </row>
    <row r="70" spans="1:19" ht="15">
      <c r="A70" s="32">
        <v>68</v>
      </c>
      <c r="B70" s="55" t="s">
        <v>169</v>
      </c>
      <c r="C70" s="55"/>
      <c r="D70" s="55"/>
      <c r="E70" s="56"/>
      <c r="F70" s="57"/>
      <c r="G70" s="57" t="s">
        <v>190</v>
      </c>
      <c r="H70" s="57" t="s">
        <v>187</v>
      </c>
      <c r="I70" s="55"/>
      <c r="J70" s="55"/>
      <c r="K70" s="55"/>
      <c r="L70" s="59">
        <v>0</v>
      </c>
      <c r="M70" s="59"/>
      <c r="N70" s="60"/>
      <c r="O70" s="32">
        <v>15</v>
      </c>
      <c r="P70" s="61">
        <v>0</v>
      </c>
      <c r="Q70" s="62">
        <v>40</v>
      </c>
      <c r="R70" s="61">
        <v>0</v>
      </c>
      <c r="S70" s="32">
        <v>0</v>
      </c>
    </row>
    <row r="71" spans="1:19" ht="15">
      <c r="A71" s="32">
        <v>69</v>
      </c>
      <c r="B71" s="55"/>
      <c r="C71" s="55" t="s">
        <v>169</v>
      </c>
      <c r="D71" s="55"/>
      <c r="E71" s="56"/>
      <c r="F71" s="57"/>
      <c r="G71" s="57" t="s">
        <v>189</v>
      </c>
      <c r="H71" s="57" t="s">
        <v>187</v>
      </c>
      <c r="I71" s="55"/>
      <c r="J71" s="55"/>
      <c r="K71" s="55"/>
      <c r="L71" s="59">
        <v>720</v>
      </c>
      <c r="M71" s="59"/>
      <c r="N71" s="60"/>
      <c r="O71" s="32">
        <v>15</v>
      </c>
      <c r="P71" s="61">
        <v>250</v>
      </c>
      <c r="Q71" s="62">
        <v>40</v>
      </c>
      <c r="R71" s="61">
        <v>0</v>
      </c>
      <c r="S71" s="32">
        <v>0</v>
      </c>
    </row>
    <row r="72" spans="1:19" ht="15">
      <c r="A72" s="32">
        <v>70</v>
      </c>
      <c r="B72" s="55"/>
      <c r="C72" s="55" t="s">
        <v>169</v>
      </c>
      <c r="D72" s="55"/>
      <c r="E72" s="56"/>
      <c r="F72" s="57"/>
      <c r="G72" s="57" t="s">
        <v>190</v>
      </c>
      <c r="H72" s="57" t="s">
        <v>187</v>
      </c>
      <c r="I72" s="55"/>
      <c r="J72" s="55"/>
      <c r="K72" s="55"/>
      <c r="L72" s="59">
        <v>0</v>
      </c>
      <c r="M72" s="59"/>
      <c r="N72" s="60"/>
      <c r="O72" s="32">
        <v>15</v>
      </c>
      <c r="P72" s="61">
        <v>0</v>
      </c>
      <c r="Q72" s="62">
        <v>40</v>
      </c>
      <c r="R72" s="61">
        <v>0</v>
      </c>
      <c r="S72" s="32">
        <v>0</v>
      </c>
    </row>
    <row r="73" spans="1:19" ht="15">
      <c r="A73" s="32">
        <v>71</v>
      </c>
      <c r="B73" s="55"/>
      <c r="C73" s="55" t="s">
        <v>169</v>
      </c>
      <c r="D73" s="55"/>
      <c r="E73" s="56"/>
      <c r="F73" s="57"/>
      <c r="G73" s="57" t="s">
        <v>189</v>
      </c>
      <c r="H73" s="57" t="s">
        <v>187</v>
      </c>
      <c r="I73" s="55"/>
      <c r="J73" s="55"/>
      <c r="K73" s="55"/>
      <c r="L73" s="59">
        <v>1200</v>
      </c>
      <c r="M73" s="59"/>
      <c r="N73" s="60"/>
      <c r="O73" s="32">
        <v>15</v>
      </c>
      <c r="P73" s="61">
        <v>250</v>
      </c>
      <c r="Q73" s="62">
        <v>40</v>
      </c>
      <c r="R73" s="61">
        <v>0</v>
      </c>
      <c r="S73" s="32">
        <v>0</v>
      </c>
    </row>
    <row r="74" spans="1:19" ht="15">
      <c r="A74" s="32">
        <v>72</v>
      </c>
      <c r="B74" s="55"/>
      <c r="C74" s="55" t="s">
        <v>169</v>
      </c>
      <c r="D74" s="55"/>
      <c r="E74" s="56"/>
      <c r="F74" s="57"/>
      <c r="G74" s="57" t="s">
        <v>190</v>
      </c>
      <c r="H74" s="57" t="s">
        <v>187</v>
      </c>
      <c r="I74" s="55"/>
      <c r="J74" s="55"/>
      <c r="K74" s="55"/>
      <c r="L74" s="59">
        <v>0</v>
      </c>
      <c r="M74" s="59"/>
      <c r="N74" s="60"/>
      <c r="O74" s="32">
        <v>15</v>
      </c>
      <c r="P74" s="61">
        <v>0</v>
      </c>
      <c r="Q74" s="62">
        <v>40</v>
      </c>
      <c r="R74" s="61">
        <v>0</v>
      </c>
      <c r="S74" s="32">
        <v>0</v>
      </c>
    </row>
    <row r="75" spans="1:19" ht="15">
      <c r="A75" s="32">
        <v>73</v>
      </c>
      <c r="B75" s="55"/>
      <c r="C75" s="55"/>
      <c r="D75" s="55" t="s">
        <v>169</v>
      </c>
      <c r="E75" s="56"/>
      <c r="F75" s="57"/>
      <c r="G75" s="57" t="s">
        <v>189</v>
      </c>
      <c r="H75" s="57" t="s">
        <v>187</v>
      </c>
      <c r="I75" s="55"/>
      <c r="J75" s="55"/>
      <c r="K75" s="55"/>
      <c r="L75" s="59"/>
      <c r="M75" s="59" t="s">
        <v>174</v>
      </c>
      <c r="N75" s="60"/>
      <c r="O75" s="32">
        <v>12</v>
      </c>
      <c r="P75" s="61">
        <v>250</v>
      </c>
      <c r="Q75" s="62">
        <v>40</v>
      </c>
      <c r="R75" s="61">
        <v>0</v>
      </c>
      <c r="S75" s="32">
        <v>0</v>
      </c>
    </row>
    <row r="76" spans="1:19" ht="15">
      <c r="A76" s="32">
        <v>74</v>
      </c>
      <c r="B76" s="55"/>
      <c r="C76" s="55"/>
      <c r="D76" s="55" t="s">
        <v>169</v>
      </c>
      <c r="E76" s="56"/>
      <c r="F76" s="57"/>
      <c r="G76" s="57" t="s">
        <v>190</v>
      </c>
      <c r="H76" s="57" t="s">
        <v>187</v>
      </c>
      <c r="I76" s="55"/>
      <c r="J76" s="55"/>
      <c r="K76" s="55"/>
      <c r="L76" s="59"/>
      <c r="M76" s="59" t="s">
        <v>174</v>
      </c>
      <c r="N76" s="60"/>
      <c r="O76" s="32">
        <v>12</v>
      </c>
      <c r="P76" s="61">
        <v>0</v>
      </c>
      <c r="Q76" s="62">
        <v>40</v>
      </c>
      <c r="R76" s="61">
        <v>0</v>
      </c>
      <c r="S76" s="32">
        <v>0</v>
      </c>
    </row>
    <row r="77" spans="1:19" ht="15">
      <c r="A77" s="32">
        <v>75</v>
      </c>
      <c r="B77" s="55"/>
      <c r="C77" s="55"/>
      <c r="D77" s="55" t="s">
        <v>169</v>
      </c>
      <c r="E77" s="56"/>
      <c r="F77" s="57"/>
      <c r="G77" s="57" t="s">
        <v>189</v>
      </c>
      <c r="H77" s="57" t="s">
        <v>187</v>
      </c>
      <c r="I77" s="55"/>
      <c r="J77" s="55"/>
      <c r="K77" s="55"/>
      <c r="L77" s="59"/>
      <c r="M77" s="59" t="s">
        <v>173</v>
      </c>
      <c r="N77" s="60"/>
      <c r="O77" s="32">
        <v>12</v>
      </c>
      <c r="P77" s="61">
        <v>250</v>
      </c>
      <c r="Q77" s="62">
        <v>40</v>
      </c>
      <c r="R77" s="61">
        <v>0</v>
      </c>
      <c r="S77" s="32">
        <v>0</v>
      </c>
    </row>
    <row r="78" spans="1:19" ht="15">
      <c r="A78" s="32">
        <v>76</v>
      </c>
      <c r="B78" s="55"/>
      <c r="C78" s="55"/>
      <c r="D78" s="55" t="s">
        <v>169</v>
      </c>
      <c r="E78" s="56"/>
      <c r="F78" s="57"/>
      <c r="G78" s="57" t="s">
        <v>190</v>
      </c>
      <c r="H78" s="57" t="s">
        <v>187</v>
      </c>
      <c r="I78" s="55"/>
      <c r="J78" s="55"/>
      <c r="K78" s="55"/>
      <c r="L78" s="59"/>
      <c r="M78" s="59" t="s">
        <v>173</v>
      </c>
      <c r="N78" s="60"/>
      <c r="O78" s="32">
        <v>12</v>
      </c>
      <c r="P78" s="61">
        <v>0</v>
      </c>
      <c r="Q78" s="62">
        <v>40</v>
      </c>
      <c r="R78" s="61">
        <v>0</v>
      </c>
      <c r="S78" s="32">
        <v>0</v>
      </c>
    </row>
  </sheetData>
  <sheetProtection/>
  <mergeCells count="1">
    <mergeCell ref="B1:D1"/>
  </mergeCells>
  <printOptions/>
  <pageMargins left="0.1968503937007874" right="0.2362204724409449" top="0.2362204724409449" bottom="0.37" header="0.15748031496062992" footer="0.17"/>
  <pageSetup horizontalDpi="600" verticalDpi="600" orientation="landscape" r:id="rId1"/>
  <headerFooter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Dumais, François</dc:creator>
  <cp:keywords/>
  <dc:description/>
  <cp:lastModifiedBy>Roy, Mario</cp:lastModifiedBy>
  <cp:lastPrinted>2015-06-29T18:05:35Z</cp:lastPrinted>
  <dcterms:created xsi:type="dcterms:W3CDTF">2011-08-16T18:11:18Z</dcterms:created>
  <dcterms:modified xsi:type="dcterms:W3CDTF">2016-07-19T18:29:36Z</dcterms:modified>
  <cp:category/>
  <cp:version/>
  <cp:contentType/>
  <cp:contentStatus/>
</cp:coreProperties>
</file>