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360" yWindow="60" windowWidth="11580" windowHeight="8580"/>
  </bookViews>
  <sheets>
    <sheet name="STRUCTURE FINANCIÈRE" sheetId="3" r:id="rId1"/>
    <sheet name="DEVIS" sheetId="1" r:id="rId2"/>
    <sheet name="liste" sheetId="2" state="hidden" r:id="rId3"/>
  </sheets>
  <definedNames>
    <definedName name="Étape">liste!$C$14:$C$17</definedName>
    <definedName name="Volet">liste!$C$8:$C$12</definedName>
    <definedName name="_xlnm.Print_Area" localSheetId="1">DEVIS!$A$1:$N$44</definedName>
    <definedName name="_xlnm.Print_Area" localSheetId="0">'STRUCTURE FINANCIÈRE'!$A$1:$K$52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3" i="1"/>
  <c r="M37" i="1"/>
  <c r="L37" i="1"/>
  <c r="M35" i="1"/>
  <c r="L35" i="1"/>
  <c r="M34" i="1"/>
  <c r="L34" i="1"/>
  <c r="M33" i="1"/>
  <c r="L33" i="1"/>
  <c r="I37" i="3"/>
  <c r="B8" i="1"/>
  <c r="B6" i="1"/>
  <c r="B7" i="1"/>
  <c r="B5" i="1"/>
  <c r="I33" i="3"/>
  <c r="I29" i="3"/>
  <c r="I30" i="3"/>
  <c r="I31" i="3"/>
  <c r="I32" i="3"/>
  <c r="I34" i="3"/>
  <c r="I35" i="3"/>
  <c r="E50" i="3"/>
  <c r="G50" i="3"/>
  <c r="H46" i="3"/>
  <c r="C50" i="3"/>
  <c r="D46" i="3"/>
  <c r="I44" i="3"/>
  <c r="I45" i="3"/>
  <c r="I46" i="3"/>
  <c r="I47" i="3"/>
  <c r="I40" i="3"/>
  <c r="J34" i="3"/>
  <c r="H44" i="3"/>
  <c r="H45" i="3"/>
  <c r="H47" i="3"/>
  <c r="H48" i="3"/>
  <c r="F44" i="3"/>
  <c r="F45" i="3"/>
  <c r="F46" i="3"/>
  <c r="F47" i="3"/>
  <c r="F48" i="3"/>
  <c r="F50" i="3"/>
  <c r="D44" i="3"/>
  <c r="D45" i="3"/>
  <c r="D48" i="3"/>
  <c r="G40" i="3"/>
  <c r="H37" i="3"/>
  <c r="H35" i="3"/>
  <c r="H34" i="3"/>
  <c r="H33" i="3"/>
  <c r="H32" i="3"/>
  <c r="H31" i="3"/>
  <c r="H30" i="3"/>
  <c r="H29" i="3"/>
  <c r="E40" i="3"/>
  <c r="F34" i="3"/>
  <c r="F37" i="3"/>
  <c r="F35" i="3"/>
  <c r="F33" i="3"/>
  <c r="F32" i="3"/>
  <c r="F31" i="3"/>
  <c r="F29" i="3"/>
  <c r="C40" i="3"/>
  <c r="D30" i="3"/>
  <c r="D32" i="3"/>
  <c r="D29" i="3"/>
  <c r="I13" i="3"/>
  <c r="I14" i="3"/>
  <c r="I18" i="3"/>
  <c r="I15" i="3"/>
  <c r="I16" i="3"/>
  <c r="I17" i="3"/>
  <c r="I19" i="3"/>
  <c r="I21" i="3"/>
  <c r="G23" i="3"/>
  <c r="H13" i="3"/>
  <c r="H15" i="3"/>
  <c r="H16" i="3"/>
  <c r="H19" i="3"/>
  <c r="H21" i="3"/>
  <c r="E23" i="3"/>
  <c r="F15" i="3"/>
  <c r="F13" i="3"/>
  <c r="F14" i="3"/>
  <c r="F17" i="3"/>
  <c r="F18" i="3"/>
  <c r="C23" i="3"/>
  <c r="D13" i="3"/>
  <c r="D16" i="3"/>
  <c r="D21" i="3"/>
  <c r="G52" i="3"/>
  <c r="E52" i="3"/>
  <c r="I48" i="3"/>
  <c r="J37" i="3"/>
  <c r="J35" i="3"/>
  <c r="J30" i="3"/>
  <c r="J29" i="3"/>
  <c r="M26" i="1"/>
  <c r="M27" i="1"/>
  <c r="M30" i="1"/>
  <c r="L26" i="1"/>
  <c r="L27" i="1"/>
  <c r="L30" i="1"/>
  <c r="C39" i="1"/>
  <c r="C41" i="1"/>
  <c r="F39" i="1"/>
  <c r="F41" i="1"/>
  <c r="F42" i="1"/>
  <c r="F44" i="1"/>
  <c r="I39" i="1"/>
  <c r="J39" i="1"/>
  <c r="G39" i="1"/>
  <c r="G44" i="1"/>
  <c r="D39" i="1"/>
  <c r="I42" i="1"/>
  <c r="I41" i="1"/>
  <c r="I44" i="1"/>
  <c r="M42" i="1"/>
  <c r="M41" i="1"/>
  <c r="M39" i="1"/>
  <c r="M44" i="1"/>
  <c r="M25" i="1"/>
  <c r="M24" i="1"/>
  <c r="M23" i="1"/>
  <c r="M22" i="1"/>
  <c r="M21" i="1"/>
  <c r="M20" i="1"/>
  <c r="M15" i="1"/>
  <c r="L21" i="1"/>
  <c r="L20" i="1"/>
  <c r="L15" i="1"/>
  <c r="J44" i="1"/>
  <c r="D44" i="1"/>
  <c r="L25" i="1"/>
  <c r="L24" i="1"/>
  <c r="L23" i="1"/>
  <c r="L22" i="1"/>
  <c r="H40" i="3"/>
  <c r="J33" i="3"/>
  <c r="J32" i="3"/>
  <c r="D19" i="3"/>
  <c r="I23" i="3"/>
  <c r="J16" i="3"/>
  <c r="D15" i="3"/>
  <c r="C42" i="1"/>
  <c r="C44" i="1"/>
  <c r="L44" i="1"/>
  <c r="L41" i="1"/>
  <c r="N41" i="1"/>
  <c r="H50" i="3"/>
  <c r="D33" i="3"/>
  <c r="D37" i="3"/>
  <c r="I50" i="3"/>
  <c r="L42" i="1"/>
  <c r="N42" i="1"/>
  <c r="L39" i="1"/>
  <c r="D18" i="3"/>
  <c r="F21" i="3"/>
  <c r="F16" i="3"/>
  <c r="F19" i="3"/>
  <c r="F23" i="3"/>
  <c r="H18" i="3"/>
  <c r="H14" i="3"/>
  <c r="H17" i="3"/>
  <c r="H23" i="3"/>
  <c r="D35" i="3"/>
  <c r="D31" i="3"/>
  <c r="D47" i="3"/>
  <c r="D50" i="3"/>
  <c r="D14" i="3"/>
  <c r="J31" i="3"/>
  <c r="J40" i="3"/>
  <c r="C52" i="3"/>
  <c r="D17" i="3"/>
  <c r="D34" i="3"/>
  <c r="D40" i="3"/>
  <c r="F30" i="3"/>
  <c r="F40" i="3"/>
  <c r="J15" i="3"/>
  <c r="J19" i="3"/>
  <c r="J17" i="3"/>
  <c r="J21" i="3"/>
  <c r="J18" i="3"/>
  <c r="J13" i="3"/>
  <c r="D23" i="3"/>
  <c r="J14" i="3"/>
  <c r="J48" i="3"/>
  <c r="J44" i="3"/>
  <c r="J45" i="3"/>
  <c r="J46" i="3"/>
  <c r="J47" i="3"/>
  <c r="J50" i="3"/>
  <c r="I52" i="3"/>
  <c r="J23" i="3"/>
  <c r="K44" i="3"/>
  <c r="K48" i="3"/>
  <c r="K31" i="3"/>
  <c r="K35" i="3"/>
  <c r="K52" i="3"/>
  <c r="K32" i="3"/>
  <c r="K37" i="3"/>
  <c r="K45" i="3"/>
  <c r="K40" i="3"/>
  <c r="K29" i="3"/>
  <c r="K46" i="3"/>
  <c r="K33" i="3"/>
  <c r="K47" i="3"/>
  <c r="K30" i="3"/>
  <c r="K34" i="3"/>
  <c r="K50" i="3"/>
</calcChain>
</file>

<file path=xl/comments1.xml><?xml version="1.0" encoding="utf-8"?>
<comments xmlns="http://schemas.openxmlformats.org/spreadsheetml/2006/main">
  <authors>
    <author>acrondeau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VOIR "STRUCTURE FINANCIÈRE" POUR CHOISIR UN VOLET OU UNE ÉTAPE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VOIR "STRUCTURE FINANCIÈRE" POUR CHOISIR UN VOLET OU UNE ÉTAPE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1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2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2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<sst xmlns="http://schemas.openxmlformats.org/spreadsheetml/2006/main" count="150" uniqueCount="78">
  <si>
    <t xml:space="preserve"> </t>
  </si>
  <si>
    <t>%</t>
  </si>
  <si>
    <t>DROITS</t>
  </si>
  <si>
    <t>SCÉNARIO</t>
  </si>
  <si>
    <t>Honoraires du scénariste, conformément au contrat</t>
  </si>
  <si>
    <t>Ateliers de scénarisation</t>
  </si>
  <si>
    <t>Traitement de texte / impression</t>
  </si>
  <si>
    <t>TOTAL</t>
  </si>
  <si>
    <t>DEVIS DE DÉVELOPPEMENT</t>
  </si>
  <si>
    <t>1 - Aide sélective aux scénaristes et aux scénaristes-réalisateurs</t>
  </si>
  <si>
    <t>2.1 - Aide aux entreprises de production du secteur privé</t>
  </si>
  <si>
    <t>2.2 - Aide sélective aux entreprises de production du secteur indépendant</t>
  </si>
  <si>
    <t>1er Version</t>
  </si>
  <si>
    <t>2e version</t>
  </si>
  <si>
    <t>Version finale</t>
  </si>
  <si>
    <t>Version finale / réécriture</t>
  </si>
  <si>
    <t>ÉTAPE</t>
  </si>
  <si>
    <t>Première version</t>
  </si>
  <si>
    <t>Deuxième version / version intermédiaire</t>
  </si>
  <si>
    <t>Max. 20% des frais admissibles</t>
  </si>
  <si>
    <t>Option / acquisition de droits</t>
  </si>
  <si>
    <t>Projet d'adaptation d'une œuvre seulement</t>
  </si>
  <si>
    <t>SOUS TOTAL</t>
  </si>
  <si>
    <t>Étape I :  première version dialoguée</t>
  </si>
  <si>
    <t>Étape II :  2ième version dialoguée</t>
  </si>
  <si>
    <t>Étape III :  version finale / réécriture</t>
  </si>
  <si>
    <t>Coûts hors Québec</t>
  </si>
  <si>
    <t>STRUCTURE FINANCIÈRE (DÉVELOPPEMENT)</t>
  </si>
  <si>
    <t>SODEC</t>
  </si>
  <si>
    <t>Télédiffuseur</t>
  </si>
  <si>
    <t>Distributeur</t>
  </si>
  <si>
    <t>Autres apports financiers</t>
  </si>
  <si>
    <t>Requérant / Producteur</t>
  </si>
  <si>
    <t>Structure financière québécoise</t>
  </si>
  <si>
    <t>Structure financière de coproduction</t>
  </si>
  <si>
    <t>Part québécoise</t>
  </si>
  <si>
    <t>TOTAL - PART QUÉBÉCOISE</t>
  </si>
  <si>
    <t>Part non québécoise</t>
  </si>
  <si>
    <t>TOTAL - PART NON QUÉBÉCOISE</t>
  </si>
  <si>
    <t>Budget total</t>
  </si>
  <si>
    <t>Budget québécois</t>
  </si>
  <si>
    <t>Budget autres</t>
  </si>
  <si>
    <t>GRAND TOTAL</t>
  </si>
  <si>
    <t>-</t>
  </si>
  <si>
    <t>Coproducteur</t>
  </si>
  <si>
    <t>ou 24 500 $ (long métrage)</t>
  </si>
  <si>
    <r>
      <t>Volet 1</t>
    </r>
    <r>
      <rPr>
        <i/>
        <sz val="11"/>
        <rFont val="Arial"/>
        <family val="2"/>
      </rPr>
      <t xml:space="preserve"> - 18 000 $ (court et moyen métrage)</t>
    </r>
  </si>
  <si>
    <r>
      <t>ATTENTION</t>
    </r>
    <r>
      <rPr>
        <i/>
        <sz val="11"/>
        <rFont val="Arial"/>
        <family val="2"/>
      </rPr>
      <t xml:space="preserve"> - Montants maximum de la SODEC</t>
    </r>
  </si>
  <si>
    <r>
      <t>Volet 2,1</t>
    </r>
    <r>
      <rPr>
        <i/>
        <sz val="11"/>
        <rFont val="Arial"/>
        <family val="2"/>
      </rPr>
      <t xml:space="preserve"> - Maximum 50 000 ou 49% du devis</t>
    </r>
  </si>
  <si>
    <t>SVP, sélectionner un volet</t>
  </si>
  <si>
    <t>SVP, choisir une étape</t>
  </si>
  <si>
    <r>
      <t>Volet 2,2</t>
    </r>
    <r>
      <rPr>
        <i/>
        <sz val="11"/>
        <rFont val="Arial"/>
        <family val="2"/>
      </rPr>
      <t xml:space="preserve"> - Maximum 40 000 ou 49% du devis</t>
    </r>
  </si>
  <si>
    <t>(Adaptation seulement)</t>
  </si>
  <si>
    <t>Scénariste(s)</t>
  </si>
  <si>
    <t>Recherchiste(s)</t>
  </si>
  <si>
    <t>Conseiller(s) au scénario</t>
  </si>
  <si>
    <t>Collaborateur (s) au scénario et dialogues</t>
  </si>
  <si>
    <t>Frais de recherche</t>
  </si>
  <si>
    <t>Frais de déplacements (voyages)</t>
  </si>
  <si>
    <t>Frais admissibles au VOLET 1 seulement</t>
  </si>
  <si>
    <t>Frais admissibles aux VOLETS 2.1 et 2.2 seulement</t>
  </si>
  <si>
    <t>Traduction du synopsis (coproduction seulement)</t>
  </si>
  <si>
    <t>internationale et avec une entente préliminaire déjè existante)</t>
  </si>
  <si>
    <t>Avantages sociaux (Sartec, WGC, etc.)</t>
  </si>
  <si>
    <t>Frais généraux (inscrire le pourcentage dans la colonne "E")</t>
  </si>
  <si>
    <t>Producteur (inscrire le pourcentage dans la colonne "E")</t>
  </si>
  <si>
    <t>Réalisateur (version finale en fiction ou 1ère version en animation)</t>
  </si>
  <si>
    <t>Frais de montage financier (volet 2.1 seulement en coproduction)</t>
  </si>
  <si>
    <t>Frais admissibles à tous les volets</t>
  </si>
  <si>
    <t>Frais de déplacements (séjour)</t>
  </si>
  <si>
    <t>DÉTAILS (frais admissibles à la SODEC)</t>
  </si>
  <si>
    <t>Coûts hors Québec:  Coûts non-québécois payés par le producteur québécois</t>
  </si>
  <si>
    <t>Programme d'aide à la scénarisation (Volet 1, Volet 2,1 et Volet 2,2)</t>
  </si>
  <si>
    <t>CINÉMA ET PRODUCTION TÉLÉVISUELLE</t>
  </si>
  <si>
    <t>Titre :</t>
  </si>
  <si>
    <t>Volet :</t>
  </si>
  <si>
    <t>Étape :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</si>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</sst>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[$-C0C]d\ mmm\ yyyy;@"/>
  </numFmts>
  <fonts count="54" x14ac:knownFonts="1">
    <font>
      <sz val="10"/>
      <name val="Arial"/>
    </font>
    <font>
      <sz val="10"/>
      <name val="Arial"/>
    </font>
    <font>
      <sz val="14"/>
      <name val="Helv"/>
    </font>
    <font>
      <sz val="16"/>
      <color indexed="9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Helv"/>
    </font>
    <font>
      <b/>
      <sz val="11"/>
      <name val="Helv"/>
    </font>
    <font>
      <sz val="8"/>
      <name val="Arial"/>
      <family val="2"/>
    </font>
    <font>
      <sz val="11"/>
      <name val="Arial"/>
      <family val="2"/>
    </font>
    <font>
      <sz val="8"/>
      <name val="Helv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Helv"/>
    </font>
    <font>
      <b/>
      <sz val="16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name val="Helv"/>
    </font>
    <font>
      <b/>
      <i/>
      <sz val="12"/>
      <name val="Helv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20"/>
      <name val="Helv"/>
    </font>
    <font>
      <sz val="20"/>
      <name val="Arial"/>
      <family val="2"/>
    </font>
    <font>
      <b/>
      <sz val="11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9"/>
      <name val="Helv"/>
    </font>
    <font>
      <b/>
      <i/>
      <sz val="11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Protection="1"/>
    <xf numFmtId="0" fontId="3" fillId="0" borderId="0" xfId="0" applyFont="1" applyFill="1" applyBorder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10" fontId="6" fillId="0" borderId="0" xfId="0" applyNumberFormat="1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center"/>
      <protection hidden="1"/>
    </xf>
    <xf numFmtId="10" fontId="8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0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/>
    <xf numFmtId="10" fontId="10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1" fillId="0" borderId="0" xfId="0" applyFont="1" applyProtection="1"/>
    <xf numFmtId="164" fontId="1" fillId="0" borderId="1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right"/>
    </xf>
    <xf numFmtId="0" fontId="15" fillId="0" borderId="0" xfId="0" applyFont="1" applyProtection="1"/>
    <xf numFmtId="0" fontId="16" fillId="0" borderId="0" xfId="0" applyFont="1" applyProtection="1"/>
    <xf numFmtId="164" fontId="11" fillId="0" borderId="1" xfId="0" applyNumberFormat="1" applyFont="1" applyBorder="1" applyAlignment="1" applyProtection="1">
      <alignment horizontal="right"/>
      <protection locked="0"/>
    </xf>
    <xf numFmtId="0" fontId="17" fillId="0" borderId="0" xfId="0" applyFont="1" applyProtection="1"/>
    <xf numFmtId="164" fontId="11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Protection="1"/>
    <xf numFmtId="2" fontId="0" fillId="0" borderId="0" xfId="0" applyNumberFormat="1" applyProtection="1"/>
    <xf numFmtId="2" fontId="11" fillId="0" borderId="0" xfId="0" applyNumberFormat="1" applyFont="1" applyBorder="1" applyProtection="1"/>
    <xf numFmtId="2" fontId="15" fillId="0" borderId="0" xfId="0" applyNumberFormat="1" applyFont="1" applyProtection="1"/>
    <xf numFmtId="0" fontId="1" fillId="0" borderId="0" xfId="0" applyNumberFormat="1" applyFont="1" applyBorder="1" applyAlignment="1" applyProtection="1">
      <alignment horizontal="center"/>
    </xf>
    <xf numFmtId="2" fontId="6" fillId="0" borderId="0" xfId="0" applyNumberFormat="1" applyFont="1" applyBorder="1" applyProtection="1"/>
    <xf numFmtId="2" fontId="1" fillId="0" borderId="0" xfId="0" applyNumberFormat="1" applyFont="1" applyBorder="1" applyAlignment="1" applyProtection="1">
      <alignment horizontal="center"/>
    </xf>
    <xf numFmtId="10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Protection="1"/>
    <xf numFmtId="0" fontId="0" fillId="0" borderId="0" xfId="0" applyAlignment="1" applyProtection="1"/>
    <xf numFmtId="2" fontId="0" fillId="0" borderId="3" xfId="0" applyNumberFormat="1" applyBorder="1" applyAlignment="1" applyProtection="1"/>
    <xf numFmtId="0" fontId="0" fillId="0" borderId="0" xfId="0" applyFill="1" applyProtection="1"/>
    <xf numFmtId="49" fontId="11" fillId="0" borderId="0" xfId="0" applyNumberFormat="1" applyFont="1" applyBorder="1" applyAlignment="1" applyProtection="1">
      <alignment horizontal="left"/>
      <protection locked="0"/>
    </xf>
    <xf numFmtId="2" fontId="10" fillId="0" borderId="0" xfId="0" applyNumberFormat="1" applyFont="1" applyBorder="1" applyProtection="1"/>
    <xf numFmtId="2" fontId="0" fillId="0" borderId="3" xfId="0" applyNumberFormat="1" applyBorder="1" applyProtection="1"/>
    <xf numFmtId="0" fontId="10" fillId="0" borderId="0" xfId="0" applyFont="1" applyBorder="1" applyProtection="1"/>
    <xf numFmtId="0" fontId="0" fillId="0" borderId="0" xfId="0" applyNumberFormat="1" applyBorder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center"/>
    </xf>
    <xf numFmtId="10" fontId="11" fillId="0" borderId="0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3" fillId="0" borderId="0" xfId="0" applyFont="1" applyProtection="1"/>
    <xf numFmtId="0" fontId="0" fillId="0" borderId="0" xfId="0" applyNumberFormat="1" applyProtection="1"/>
    <xf numFmtId="0" fontId="4" fillId="0" borderId="0" xfId="0" applyFont="1" applyFill="1" applyProtection="1">
      <protection hidden="1"/>
    </xf>
    <xf numFmtId="0" fontId="2" fillId="0" borderId="0" xfId="0" applyFont="1" applyFill="1" applyProtection="1"/>
    <xf numFmtId="0" fontId="3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 applyAlignment="1" applyProtection="1"/>
    <xf numFmtId="0" fontId="21" fillId="0" borderId="0" xfId="0" applyNumberFormat="1" applyFont="1" applyFill="1" applyBorder="1" applyAlignment="1" applyProtection="1">
      <protection hidden="1"/>
    </xf>
    <xf numFmtId="0" fontId="22" fillId="0" borderId="0" xfId="0" applyNumberFormat="1" applyFont="1" applyFill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NumberFormat="1" applyFont="1" applyBorder="1" applyAlignment="1" applyProtection="1">
      <alignment horizontal="left"/>
      <protection hidden="1"/>
    </xf>
    <xf numFmtId="0" fontId="25" fillId="0" borderId="0" xfId="0" applyFont="1" applyProtection="1"/>
    <xf numFmtId="0" fontId="25" fillId="0" borderId="0" xfId="0" applyFont="1" applyProtection="1">
      <protection hidden="1"/>
    </xf>
    <xf numFmtId="164" fontId="11" fillId="0" borderId="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right"/>
      <protection locked="0"/>
    </xf>
    <xf numFmtId="164" fontId="11" fillId="0" borderId="2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</xf>
    <xf numFmtId="10" fontId="11" fillId="2" borderId="0" xfId="0" applyNumberFormat="1" applyFont="1" applyFill="1" applyBorder="1" applyAlignment="1" applyProtection="1">
      <alignment horizontal="right"/>
    </xf>
    <xf numFmtId="10" fontId="13" fillId="2" borderId="0" xfId="0" applyNumberFormat="1" applyFont="1" applyFill="1" applyBorder="1" applyAlignment="1" applyProtection="1">
      <alignment horizontal="right"/>
    </xf>
    <xf numFmtId="0" fontId="11" fillId="2" borderId="0" xfId="0" applyNumberFormat="1" applyFont="1" applyFill="1" applyBorder="1" applyAlignment="1" applyProtection="1">
      <alignment horizontal="right"/>
    </xf>
    <xf numFmtId="10" fontId="1" fillId="2" borderId="4" xfId="0" applyNumberFormat="1" applyFont="1" applyFill="1" applyBorder="1" applyAlignment="1" applyProtection="1">
      <alignment horizontal="right"/>
    </xf>
    <xf numFmtId="10" fontId="11" fillId="2" borderId="4" xfId="0" applyNumberFormat="1" applyFont="1" applyFill="1" applyBorder="1" applyAlignment="1" applyProtection="1">
      <alignment horizontal="right"/>
    </xf>
    <xf numFmtId="10" fontId="13" fillId="2" borderId="4" xfId="0" applyNumberFormat="1" applyFont="1" applyFill="1" applyBorder="1" applyAlignment="1" applyProtection="1">
      <alignment horizontal="right"/>
    </xf>
    <xf numFmtId="10" fontId="1" fillId="2" borderId="0" xfId="0" applyNumberFormat="1" applyFont="1" applyFill="1" applyBorder="1" applyAlignment="1" applyProtection="1">
      <alignment horizontal="right"/>
    </xf>
    <xf numFmtId="0" fontId="26" fillId="2" borderId="5" xfId="0" applyNumberFormat="1" applyFont="1" applyFill="1" applyBorder="1" applyAlignment="1" applyProtection="1">
      <alignment horizontal="left"/>
      <protection hidden="1"/>
    </xf>
    <xf numFmtId="0" fontId="26" fillId="2" borderId="6" xfId="0" applyNumberFormat="1" applyFont="1" applyFill="1" applyBorder="1" applyAlignment="1" applyProtection="1">
      <alignment horizontal="center" vertical="center"/>
      <protection hidden="1"/>
    </xf>
    <xf numFmtId="0" fontId="26" fillId="2" borderId="7" xfId="0" applyNumberFormat="1" applyFont="1" applyFill="1" applyBorder="1" applyAlignment="1" applyProtection="1">
      <alignment horizontal="center" vertical="center"/>
      <protection hidden="1"/>
    </xf>
    <xf numFmtId="0" fontId="26" fillId="2" borderId="8" xfId="0" applyNumberFormat="1" applyFont="1" applyFill="1" applyBorder="1" applyAlignment="1" applyProtection="1">
      <alignment horizontal="center" vertical="center"/>
      <protection hidden="1"/>
    </xf>
    <xf numFmtId="0" fontId="26" fillId="2" borderId="8" xfId="0" applyNumberFormat="1" applyFont="1" applyFill="1" applyBorder="1" applyAlignment="1" applyProtection="1">
      <alignment horizontal="left"/>
      <protection hidden="1"/>
    </xf>
    <xf numFmtId="0" fontId="1" fillId="0" borderId="2" xfId="0" applyNumberFormat="1" applyFont="1" applyBorder="1" applyAlignment="1" applyProtection="1">
      <alignment horizontal="center"/>
    </xf>
    <xf numFmtId="0" fontId="10" fillId="0" borderId="4" xfId="0" applyFont="1" applyBorder="1" applyProtection="1"/>
    <xf numFmtId="0" fontId="11" fillId="0" borderId="4" xfId="0" applyFont="1" applyBorder="1" applyProtection="1"/>
    <xf numFmtId="0" fontId="0" fillId="0" borderId="2" xfId="0" applyNumberForma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2" fontId="11" fillId="0" borderId="4" xfId="0" applyNumberFormat="1" applyFont="1" applyBorder="1" applyProtection="1"/>
    <xf numFmtId="0" fontId="22" fillId="2" borderId="0" xfId="0" applyNumberFormat="1" applyFont="1" applyFill="1" applyBorder="1" applyAlignment="1" applyProtection="1">
      <protection hidden="1"/>
    </xf>
    <xf numFmtId="0" fontId="14" fillId="0" borderId="0" xfId="0" applyFont="1"/>
    <xf numFmtId="0" fontId="10" fillId="0" borderId="2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 vertical="top" wrapText="1"/>
    </xf>
    <xf numFmtId="0" fontId="18" fillId="0" borderId="2" xfId="0" applyNumberFormat="1" applyFont="1" applyBorder="1" applyAlignment="1" applyProtection="1">
      <alignment horizontal="center"/>
    </xf>
    <xf numFmtId="0" fontId="8" fillId="0" borderId="0" xfId="0" applyFont="1" applyBorder="1" applyProtection="1">
      <protection hidden="1"/>
    </xf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Border="1" applyProtection="1"/>
    <xf numFmtId="0" fontId="31" fillId="0" borderId="0" xfId="0" applyFont="1" applyProtection="1"/>
    <xf numFmtId="0" fontId="32" fillId="0" borderId="0" xfId="0" applyFont="1" applyProtection="1"/>
    <xf numFmtId="2" fontId="32" fillId="0" borderId="0" xfId="0" applyNumberFormat="1" applyFont="1" applyProtection="1"/>
    <xf numFmtId="2" fontId="29" fillId="0" borderId="0" xfId="0" applyNumberFormat="1" applyFont="1" applyBorder="1" applyProtection="1"/>
    <xf numFmtId="0" fontId="21" fillId="2" borderId="0" xfId="0" applyNumberFormat="1" applyFont="1" applyFill="1" applyBorder="1" applyAlignment="1" applyProtection="1">
      <protection hidden="1"/>
    </xf>
    <xf numFmtId="0" fontId="24" fillId="2" borderId="0" xfId="0" applyNumberFormat="1" applyFont="1" applyFill="1" applyBorder="1" applyAlignment="1" applyProtection="1">
      <protection hidden="1"/>
    </xf>
    <xf numFmtId="10" fontId="11" fillId="2" borderId="9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/>
    <xf numFmtId="0" fontId="2" fillId="2" borderId="0" xfId="0" applyFont="1" applyFill="1" applyProtection="1"/>
    <xf numFmtId="164" fontId="11" fillId="0" borderId="0" xfId="0" applyNumberFormat="1" applyFont="1" applyBorder="1" applyAlignment="1" applyProtection="1">
      <alignment horizontal="right"/>
      <protection locked="0"/>
    </xf>
    <xf numFmtId="164" fontId="11" fillId="0" borderId="0" xfId="0" applyNumberFormat="1" applyFont="1" applyFill="1" applyBorder="1" applyAlignment="1" applyProtection="1">
      <alignment horizontal="right"/>
      <protection locked="0"/>
    </xf>
    <xf numFmtId="0" fontId="20" fillId="2" borderId="4" xfId="0" applyFont="1" applyFill="1" applyBorder="1" applyAlignment="1" applyProtection="1">
      <alignment horizontal="right"/>
    </xf>
    <xf numFmtId="164" fontId="13" fillId="2" borderId="2" xfId="0" applyNumberFormat="1" applyFont="1" applyFill="1" applyBorder="1" applyAlignment="1" applyProtection="1">
      <alignment horizontal="right"/>
    </xf>
    <xf numFmtId="164" fontId="13" fillId="2" borderId="0" xfId="0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/>
    </xf>
    <xf numFmtId="0" fontId="36" fillId="3" borderId="10" xfId="0" applyNumberFormat="1" applyFont="1" applyFill="1" applyBorder="1" applyAlignment="1" applyProtection="1">
      <alignment horizontal="center"/>
    </xf>
    <xf numFmtId="164" fontId="37" fillId="3" borderId="10" xfId="0" applyNumberFormat="1" applyFont="1" applyFill="1" applyBorder="1" applyAlignment="1" applyProtection="1">
      <alignment horizontal="right"/>
    </xf>
    <xf numFmtId="10" fontId="37" fillId="3" borderId="11" xfId="0" applyNumberFormat="1" applyFont="1" applyFill="1" applyBorder="1" applyAlignment="1" applyProtection="1">
      <alignment horizontal="right"/>
    </xf>
    <xf numFmtId="164" fontId="37" fillId="3" borderId="12" xfId="0" applyNumberFormat="1" applyFont="1" applyFill="1" applyBorder="1" applyAlignment="1" applyProtection="1">
      <alignment horizontal="right"/>
    </xf>
    <xf numFmtId="10" fontId="37" fillId="3" borderId="13" xfId="0" applyNumberFormat="1" applyFont="1" applyFill="1" applyBorder="1" applyAlignment="1" applyProtection="1">
      <alignment horizontal="right"/>
    </xf>
    <xf numFmtId="164" fontId="36" fillId="3" borderId="10" xfId="0" applyNumberFormat="1" applyFont="1" applyFill="1" applyBorder="1" applyAlignment="1" applyProtection="1">
      <alignment horizontal="right"/>
    </xf>
    <xf numFmtId="0" fontId="13" fillId="2" borderId="2" xfId="0" applyNumberFormat="1" applyFont="1" applyFill="1" applyBorder="1" applyAlignment="1" applyProtection="1">
      <alignment horizontal="center"/>
    </xf>
    <xf numFmtId="0" fontId="26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0" xfId="0" applyNumberFormat="1" applyFont="1" applyBorder="1" applyAlignment="1" applyProtection="1">
      <alignment horizontal="left"/>
      <protection hidden="1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Protection="1"/>
    <xf numFmtId="10" fontId="11" fillId="2" borderId="0" xfId="0" applyNumberFormat="1" applyFont="1" applyFill="1" applyBorder="1" applyAlignment="1" applyProtection="1">
      <alignment horizontal="right"/>
      <protection locked="0"/>
    </xf>
    <xf numFmtId="10" fontId="11" fillId="2" borderId="4" xfId="0" applyNumberFormat="1" applyFont="1" applyFill="1" applyBorder="1" applyAlignment="1" applyProtection="1">
      <alignment horizontal="right"/>
      <protection locked="0"/>
    </xf>
    <xf numFmtId="0" fontId="39" fillId="0" borderId="0" xfId="0" applyFont="1" applyAlignment="1" applyProtection="1"/>
    <xf numFmtId="0" fontId="38" fillId="0" borderId="0" xfId="0" applyFont="1" applyAlignment="1" applyProtection="1"/>
    <xf numFmtId="0" fontId="11" fillId="2" borderId="9" xfId="0" applyFont="1" applyFill="1" applyBorder="1" applyAlignment="1" applyProtection="1">
      <alignment horizontal="right"/>
    </xf>
    <xf numFmtId="0" fontId="11" fillId="2" borderId="0" xfId="0" applyFont="1" applyFill="1" applyBorder="1" applyProtection="1"/>
    <xf numFmtId="164" fontId="11" fillId="2" borderId="1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164" fontId="11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left"/>
    </xf>
    <xf numFmtId="164" fontId="11" fillId="2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0" fontId="6" fillId="0" borderId="2" xfId="0" applyNumberFormat="1" applyFont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3" fillId="0" borderId="2" xfId="0" applyNumberFormat="1" applyFont="1" applyBorder="1" applyAlignment="1" applyProtection="1">
      <alignment horizontal="left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/>
    </xf>
    <xf numFmtId="10" fontId="11" fillId="2" borderId="3" xfId="0" applyNumberFormat="1" applyFont="1" applyFill="1" applyBorder="1" applyAlignment="1" applyProtection="1">
      <alignment horizontal="center" wrapText="1"/>
    </xf>
    <xf numFmtId="10" fontId="11" fillId="2" borderId="16" xfId="0" applyNumberFormat="1" applyFont="1" applyFill="1" applyBorder="1" applyAlignment="1" applyProtection="1">
      <alignment horizontal="center" wrapText="1"/>
    </xf>
    <xf numFmtId="2" fontId="11" fillId="2" borderId="0" xfId="0" applyNumberFormat="1" applyFont="1" applyFill="1" applyBorder="1" applyAlignment="1" applyProtection="1">
      <alignment horizontal="center"/>
    </xf>
    <xf numFmtId="10" fontId="11" fillId="2" borderId="4" xfId="0" applyNumberFormat="1" applyFont="1" applyFill="1" applyBorder="1" applyAlignment="1" applyProtection="1">
      <alignment horizontal="center"/>
    </xf>
    <xf numFmtId="10" fontId="11" fillId="2" borderId="0" xfId="0" applyNumberFormat="1" applyFont="1" applyFill="1" applyBorder="1" applyAlignment="1" applyProtection="1">
      <alignment horizontal="center" wrapText="1"/>
    </xf>
    <xf numFmtId="10" fontId="11" fillId="2" borderId="4" xfId="0" applyNumberFormat="1" applyFont="1" applyFill="1" applyBorder="1" applyAlignment="1" applyProtection="1">
      <alignment horizontal="center" wrapText="1"/>
    </xf>
    <xf numFmtId="2" fontId="41" fillId="3" borderId="0" xfId="0" applyNumberFormat="1" applyFont="1" applyFill="1" applyBorder="1" applyProtection="1"/>
    <xf numFmtId="0" fontId="42" fillId="3" borderId="10" xfId="0" applyNumberFormat="1" applyFont="1" applyFill="1" applyBorder="1" applyAlignment="1" applyProtection="1">
      <alignment horizontal="center"/>
    </xf>
    <xf numFmtId="0" fontId="42" fillId="3" borderId="2" xfId="0" applyNumberFormat="1" applyFont="1" applyFill="1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</xf>
    <xf numFmtId="2" fontId="10" fillId="2" borderId="0" xfId="0" applyNumberFormat="1" applyFont="1" applyFill="1" applyBorder="1" applyProtection="1"/>
    <xf numFmtId="0" fontId="42" fillId="3" borderId="0" xfId="0" applyFont="1" applyFill="1" applyBorder="1" applyProtection="1"/>
    <xf numFmtId="164" fontId="42" fillId="3" borderId="1" xfId="0" applyNumberFormat="1" applyFont="1" applyFill="1" applyBorder="1" applyAlignment="1" applyProtection="1">
      <alignment horizontal="right"/>
    </xf>
    <xf numFmtId="10" fontId="42" fillId="3" borderId="9" xfId="0" applyNumberFormat="1" applyFont="1" applyFill="1" applyBorder="1" applyAlignment="1" applyProtection="1">
      <alignment horizontal="right"/>
    </xf>
    <xf numFmtId="164" fontId="42" fillId="3" borderId="0" xfId="0" applyNumberFormat="1" applyFont="1" applyFill="1" applyBorder="1" applyAlignment="1" applyProtection="1">
      <alignment horizontal="right"/>
    </xf>
    <xf numFmtId="10" fontId="42" fillId="3" borderId="0" xfId="0" applyNumberFormat="1" applyFont="1" applyFill="1" applyBorder="1" applyAlignment="1" applyProtection="1">
      <alignment horizontal="right"/>
    </xf>
    <xf numFmtId="10" fontId="42" fillId="3" borderId="4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2" fontId="43" fillId="0" borderId="0" xfId="0" applyNumberFormat="1" applyFont="1" applyProtection="1"/>
    <xf numFmtId="0" fontId="7" fillId="0" borderId="0" xfId="0" applyFont="1" applyProtection="1"/>
    <xf numFmtId="0" fontId="44" fillId="0" borderId="0" xfId="0" applyFont="1" applyProtection="1"/>
    <xf numFmtId="0" fontId="13" fillId="0" borderId="0" xfId="0" applyFont="1" applyProtection="1"/>
    <xf numFmtId="2" fontId="42" fillId="3" borderId="11" xfId="0" applyNumberFormat="1" applyFont="1" applyFill="1" applyBorder="1" applyProtection="1"/>
    <xf numFmtId="164" fontId="42" fillId="3" borderId="12" xfId="0" applyNumberFormat="1" applyFont="1" applyFill="1" applyBorder="1" applyAlignment="1" applyProtection="1">
      <alignment horizontal="right"/>
    </xf>
    <xf numFmtId="10" fontId="42" fillId="3" borderId="17" xfId="0" applyNumberFormat="1" applyFont="1" applyFill="1" applyBorder="1" applyAlignment="1" applyProtection="1">
      <alignment horizontal="right"/>
    </xf>
    <xf numFmtId="164" fontId="42" fillId="3" borderId="11" xfId="0" applyNumberFormat="1" applyFont="1" applyFill="1" applyBorder="1" applyAlignment="1" applyProtection="1">
      <alignment horizontal="right"/>
    </xf>
    <xf numFmtId="2" fontId="7" fillId="0" borderId="0" xfId="0" applyNumberFormat="1" applyFont="1" applyProtection="1"/>
    <xf numFmtId="10" fontId="42" fillId="3" borderId="11" xfId="0" applyNumberFormat="1" applyFont="1" applyFill="1" applyBorder="1" applyAlignment="1" applyProtection="1">
      <alignment horizontal="right"/>
    </xf>
    <xf numFmtId="0" fontId="10" fillId="3" borderId="18" xfId="0" applyFont="1" applyFill="1" applyBorder="1" applyAlignment="1" applyProtection="1">
      <alignment horizontal="center"/>
    </xf>
    <xf numFmtId="2" fontId="0" fillId="3" borderId="18" xfId="0" applyNumberFormat="1" applyFill="1" applyBorder="1" applyProtection="1"/>
    <xf numFmtId="2" fontId="17" fillId="3" borderId="18" xfId="0" applyNumberFormat="1" applyFont="1" applyFill="1" applyBorder="1" applyProtection="1"/>
    <xf numFmtId="2" fontId="19" fillId="3" borderId="18" xfId="0" applyNumberFormat="1" applyFont="1" applyFill="1" applyBorder="1" applyProtection="1"/>
    <xf numFmtId="2" fontId="17" fillId="3" borderId="18" xfId="0" applyNumberFormat="1" applyFont="1" applyFill="1" applyBorder="1" applyAlignment="1" applyProtection="1">
      <alignment horizontal="right"/>
    </xf>
    <xf numFmtId="2" fontId="46" fillId="3" borderId="19" xfId="0" applyNumberFormat="1" applyFont="1" applyFill="1" applyBorder="1" applyProtection="1"/>
    <xf numFmtId="0" fontId="25" fillId="3" borderId="5" xfId="0" applyNumberFormat="1" applyFont="1" applyFill="1" applyBorder="1" applyAlignment="1" applyProtection="1">
      <alignment horizontal="center"/>
      <protection hidden="1"/>
    </xf>
    <xf numFmtId="0" fontId="21" fillId="2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Protection="1"/>
    <xf numFmtId="10" fontId="6" fillId="0" borderId="0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25" fillId="0" borderId="0" xfId="0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center"/>
    </xf>
    <xf numFmtId="0" fontId="25" fillId="3" borderId="5" xfId="0" applyNumberFormat="1" applyFont="1" applyFill="1" applyBorder="1" applyAlignment="1" applyProtection="1">
      <alignment horizontal="center"/>
    </xf>
    <xf numFmtId="15" fontId="25" fillId="3" borderId="8" xfId="0" applyNumberFormat="1" applyFont="1" applyFill="1" applyBorder="1" applyAlignment="1" applyProtection="1">
      <alignment horizontal="left"/>
    </xf>
    <xf numFmtId="0" fontId="28" fillId="3" borderId="20" xfId="0" applyFont="1" applyFill="1" applyBorder="1" applyAlignment="1" applyProtection="1"/>
    <xf numFmtId="0" fontId="26" fillId="2" borderId="5" xfId="0" applyNumberFormat="1" applyFont="1" applyFill="1" applyBorder="1" applyAlignment="1" applyProtection="1">
      <alignment horizontal="left" vertical="center"/>
    </xf>
    <xf numFmtId="0" fontId="26" fillId="2" borderId="8" xfId="0" applyNumberFormat="1" applyFont="1" applyFill="1" applyBorder="1" applyAlignment="1" applyProtection="1">
      <alignment horizontal="left"/>
    </xf>
    <xf numFmtId="0" fontId="26" fillId="2" borderId="6" xfId="0" applyNumberFormat="1" applyFont="1" applyFill="1" applyBorder="1" applyAlignment="1" applyProtection="1">
      <alignment horizontal="center" vertical="center"/>
    </xf>
    <xf numFmtId="0" fontId="26" fillId="2" borderId="7" xfId="0" applyNumberFormat="1" applyFont="1" applyFill="1" applyBorder="1" applyAlignment="1" applyProtection="1">
      <alignment horizontal="center" vertical="center"/>
    </xf>
    <xf numFmtId="0" fontId="26" fillId="2" borderId="8" xfId="0" applyNumberFormat="1" applyFont="1" applyFill="1" applyBorder="1" applyAlignment="1" applyProtection="1">
      <alignment horizontal="center" vertical="center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right"/>
    </xf>
    <xf numFmtId="0" fontId="8" fillId="0" borderId="21" xfId="0" applyFont="1" applyBorder="1" applyProtection="1"/>
    <xf numFmtId="0" fontId="8" fillId="2" borderId="0" xfId="0" applyFont="1" applyFill="1" applyBorder="1" applyProtection="1"/>
    <xf numFmtId="0" fontId="7" fillId="2" borderId="22" xfId="0" applyNumberFormat="1" applyFont="1" applyFill="1" applyBorder="1" applyAlignment="1" applyProtection="1">
      <alignment horizontal="left"/>
    </xf>
    <xf numFmtId="0" fontId="7" fillId="0" borderId="21" xfId="0" applyNumberFormat="1" applyFont="1" applyBorder="1" applyAlignment="1" applyProtection="1">
      <alignment horizontal="left"/>
    </xf>
    <xf numFmtId="10" fontId="6" fillId="2" borderId="0" xfId="0" applyNumberFormat="1" applyFont="1" applyFill="1" applyBorder="1" applyAlignment="1" applyProtection="1">
      <alignment horizontal="center"/>
    </xf>
    <xf numFmtId="0" fontId="6" fillId="0" borderId="21" xfId="0" applyNumberFormat="1" applyFont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10" fontId="6" fillId="3" borderId="18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left"/>
    </xf>
    <xf numFmtId="0" fontId="19" fillId="3" borderId="18" xfId="0" applyFont="1" applyFill="1" applyBorder="1" applyProtection="1"/>
    <xf numFmtId="0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0" borderId="0" xfId="0" applyNumberFormat="1" applyFont="1" applyProtection="1"/>
    <xf numFmtId="0" fontId="1" fillId="3" borderId="5" xfId="0" applyNumberFormat="1" applyFont="1" applyFill="1" applyBorder="1" applyAlignment="1" applyProtection="1">
      <alignment horizontal="center"/>
    </xf>
    <xf numFmtId="0" fontId="1" fillId="3" borderId="8" xfId="0" applyFont="1" applyFill="1" applyBorder="1" applyProtection="1"/>
    <xf numFmtId="0" fontId="40" fillId="2" borderId="23" xfId="0" applyNumberFormat="1" applyFont="1" applyFill="1" applyBorder="1" applyAlignment="1" applyProtection="1">
      <alignment horizontal="left" vertical="center"/>
    </xf>
    <xf numFmtId="0" fontId="12" fillId="2" borderId="24" xfId="0" applyNumberFormat="1" applyFont="1" applyFill="1" applyBorder="1" applyAlignment="1" applyProtection="1">
      <alignment horizontal="left" vertical="top" wrapText="1"/>
    </xf>
    <xf numFmtId="0" fontId="26" fillId="2" borderId="24" xfId="0" applyNumberFormat="1" applyFont="1" applyFill="1" applyBorder="1" applyAlignment="1" applyProtection="1">
      <alignment horizontal="center" vertical="center"/>
    </xf>
    <xf numFmtId="0" fontId="26" fillId="2" borderId="25" xfId="0" applyNumberFormat="1" applyFont="1" applyFill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2" borderId="26" xfId="0" applyNumberFormat="1" applyFont="1" applyFill="1" applyBorder="1" applyAlignment="1" applyProtection="1">
      <alignment horizontal="center" vertical="center"/>
    </xf>
    <xf numFmtId="0" fontId="12" fillId="2" borderId="27" xfId="0" applyNumberFormat="1" applyFont="1" applyFill="1" applyBorder="1" applyAlignment="1" applyProtection="1">
      <alignment horizontal="center" vertical="center"/>
    </xf>
    <xf numFmtId="164" fontId="10" fillId="0" borderId="28" xfId="0" applyNumberFormat="1" applyFont="1" applyBorder="1" applyAlignment="1" applyProtection="1">
      <alignment horizontal="right"/>
    </xf>
    <xf numFmtId="2" fontId="10" fillId="2" borderId="9" xfId="0" applyNumberFormat="1" applyFont="1" applyFill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right"/>
    </xf>
    <xf numFmtId="2" fontId="10" fillId="2" borderId="29" xfId="0" applyNumberFormat="1" applyFont="1" applyFill="1" applyBorder="1" applyAlignment="1" applyProtection="1">
      <alignment horizontal="right"/>
    </xf>
    <xf numFmtId="0" fontId="0" fillId="2" borderId="2" xfId="0" applyFill="1" applyBorder="1" applyProtection="1"/>
    <xf numFmtId="0" fontId="0" fillId="2" borderId="0" xfId="0" applyFill="1" applyBorder="1" applyProtection="1"/>
    <xf numFmtId="0" fontId="0" fillId="2" borderId="1" xfId="0" applyFill="1" applyBorder="1" applyProtection="1"/>
    <xf numFmtId="0" fontId="0" fillId="2" borderId="9" xfId="0" applyFill="1" applyBorder="1" applyProtection="1"/>
    <xf numFmtId="0" fontId="0" fillId="2" borderId="4" xfId="0" applyFill="1" applyBorder="1" applyProtection="1"/>
    <xf numFmtId="0" fontId="42" fillId="3" borderId="10" xfId="0" applyFont="1" applyFill="1" applyBorder="1" applyProtection="1"/>
    <xf numFmtId="0" fontId="42" fillId="3" borderId="11" xfId="0" applyFont="1" applyFill="1" applyBorder="1" applyProtection="1"/>
    <xf numFmtId="0" fontId="45" fillId="0" borderId="0" xfId="0" applyFont="1" applyFill="1" applyProtection="1"/>
    <xf numFmtId="0" fontId="42" fillId="0" borderId="0" xfId="0" applyFont="1" applyFill="1" applyProtection="1"/>
    <xf numFmtId="0" fontId="25" fillId="2" borderId="0" xfId="0" applyFont="1" applyFill="1" applyBorder="1" applyAlignment="1" applyProtection="1">
      <alignment horizontal="right"/>
      <protection hidden="1"/>
    </xf>
    <xf numFmtId="0" fontId="25" fillId="2" borderId="0" xfId="0" applyFont="1" applyFill="1" applyBorder="1" applyAlignment="1" applyProtection="1">
      <alignment horizontal="right"/>
    </xf>
    <xf numFmtId="15" fontId="25" fillId="3" borderId="7" xfId="0" applyNumberFormat="1" applyFont="1" applyFill="1" applyBorder="1" applyAlignment="1" applyProtection="1">
      <alignment horizontal="left"/>
      <protection hidden="1"/>
    </xf>
    <xf numFmtId="0" fontId="25" fillId="3" borderId="7" xfId="0" applyNumberFormat="1" applyFont="1" applyFill="1" applyBorder="1" applyAlignment="1" applyProtection="1">
      <alignment horizontal="center"/>
      <protection hidden="1"/>
    </xf>
    <xf numFmtId="10" fontId="25" fillId="3" borderId="8" xfId="0" applyNumberFormat="1" applyFont="1" applyFill="1" applyBorder="1" applyAlignment="1" applyProtection="1">
      <alignment horizontal="center"/>
      <protection hidden="1"/>
    </xf>
    <xf numFmtId="164" fontId="42" fillId="3" borderId="11" xfId="0" applyNumberFormat="1" applyFont="1" applyFill="1" applyBorder="1" applyProtection="1"/>
    <xf numFmtId="10" fontId="42" fillId="3" borderId="13" xfId="0" applyNumberFormat="1" applyFont="1" applyFill="1" applyBorder="1" applyAlignment="1" applyProtection="1">
      <alignment horizontal="right"/>
    </xf>
    <xf numFmtId="0" fontId="44" fillId="0" borderId="0" xfId="0" applyFont="1" applyAlignment="1" applyProtection="1"/>
    <xf numFmtId="0" fontId="44" fillId="0" borderId="0" xfId="0" applyFont="1" applyFill="1" applyProtection="1"/>
    <xf numFmtId="0" fontId="47" fillId="0" borderId="0" xfId="0" applyFont="1" applyProtection="1"/>
    <xf numFmtId="0" fontId="47" fillId="0" borderId="0" xfId="0" applyFont="1" applyFill="1" applyProtection="1"/>
    <xf numFmtId="0" fontId="47" fillId="0" borderId="0" xfId="0" applyFont="1" applyFill="1" applyAlignment="1" applyProtection="1">
      <alignment vertical="top"/>
    </xf>
    <xf numFmtId="0" fontId="6" fillId="0" borderId="4" xfId="0" applyFont="1" applyBorder="1" applyProtection="1"/>
    <xf numFmtId="0" fontId="49" fillId="0" borderId="4" xfId="0" applyFont="1" applyBorder="1" applyProtection="1"/>
    <xf numFmtId="0" fontId="53" fillId="0" borderId="4" xfId="0" applyFont="1" applyBorder="1" applyProtection="1"/>
    <xf numFmtId="0" fontId="30" fillId="0" borderId="0" xfId="0" applyFont="1" applyFill="1" applyProtection="1"/>
    <xf numFmtId="0" fontId="29" fillId="0" borderId="0" xfId="0" applyFont="1" applyFill="1" applyProtection="1"/>
    <xf numFmtId="2" fontId="37" fillId="3" borderId="13" xfId="0" applyNumberFormat="1" applyFont="1" applyFill="1" applyBorder="1" applyAlignment="1" applyProtection="1">
      <alignment horizontal="right"/>
    </xf>
    <xf numFmtId="0" fontId="50" fillId="4" borderId="4" xfId="0" applyFont="1" applyFill="1" applyBorder="1" applyProtection="1"/>
    <xf numFmtId="0" fontId="29" fillId="4" borderId="0" xfId="0" applyFont="1" applyFill="1" applyBorder="1" applyProtection="1"/>
    <xf numFmtId="0" fontId="29" fillId="4" borderId="0" xfId="0" applyFont="1" applyFill="1" applyProtection="1"/>
    <xf numFmtId="0" fontId="30" fillId="4" borderId="0" xfId="0" applyFont="1" applyFill="1" applyProtection="1"/>
    <xf numFmtId="0" fontId="30" fillId="4" borderId="0" xfId="0" applyFont="1" applyFill="1" applyAlignment="1" applyProtection="1">
      <alignment vertical="center" wrapText="1"/>
    </xf>
    <xf numFmtId="0" fontId="44" fillId="4" borderId="0" xfId="0" applyFont="1" applyFill="1" applyProtection="1"/>
    <xf numFmtId="2" fontId="47" fillId="4" borderId="0" xfId="0" applyNumberFormat="1" applyFont="1" applyFill="1" applyProtection="1"/>
    <xf numFmtId="0" fontId="47" fillId="4" borderId="0" xfId="0" applyFont="1" applyFill="1" applyProtection="1"/>
    <xf numFmtId="0" fontId="44" fillId="4" borderId="0" xfId="0" applyFont="1" applyFill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  <protection locked="0"/>
    </xf>
    <xf numFmtId="10" fontId="27" fillId="0" borderId="0" xfId="0" applyNumberFormat="1" applyFont="1" applyBorder="1" applyAlignment="1" applyProtection="1">
      <alignment horizontal="left"/>
      <protection locked="0"/>
    </xf>
    <xf numFmtId="165" fontId="27" fillId="0" borderId="0" xfId="0" applyNumberFormat="1" applyFont="1" applyBorder="1" applyAlignment="1" applyProtection="1">
      <alignment horizontal="left"/>
      <protection locked="0"/>
    </xf>
    <xf numFmtId="164" fontId="11" fillId="0" borderId="2" xfId="0" applyNumberFormat="1" applyFont="1" applyFill="1" applyBorder="1" applyAlignment="1" applyProtection="1">
      <alignment horizontal="right"/>
    </xf>
    <xf numFmtId="0" fontId="51" fillId="0" borderId="4" xfId="0" applyFont="1" applyBorder="1" applyProtection="1"/>
    <xf numFmtId="0" fontId="51" fillId="0" borderId="4" xfId="0" applyFont="1" applyFill="1" applyBorder="1" applyProtection="1"/>
    <xf numFmtId="0" fontId="52" fillId="0" borderId="4" xfId="0" applyFont="1" applyFill="1" applyBorder="1" applyProtection="1"/>
    <xf numFmtId="2" fontId="1" fillId="0" borderId="4" xfId="0" applyNumberFormat="1" applyFont="1" applyBorder="1" applyProtection="1"/>
    <xf numFmtId="0" fontId="25" fillId="0" borderId="0" xfId="0" applyNumberFormat="1" applyFont="1" applyBorder="1" applyAlignment="1" applyProtection="1">
      <alignment horizontal="left"/>
    </xf>
    <xf numFmtId="165" fontId="25" fillId="0" borderId="0" xfId="0" applyNumberFormat="1" applyFont="1" applyBorder="1" applyAlignment="1" applyProtection="1">
      <alignment horizontal="left"/>
    </xf>
    <xf numFmtId="0" fontId="25" fillId="2" borderId="0" xfId="0" applyNumberFormat="1" applyFont="1" applyFill="1" applyBorder="1" applyAlignment="1" applyProtection="1">
      <alignment horizontal="right"/>
      <protection hidden="1"/>
    </xf>
    <xf numFmtId="0" fontId="25" fillId="2" borderId="0" xfId="0" applyNumberFormat="1" applyFont="1" applyFill="1" applyBorder="1" applyAlignment="1" applyProtection="1">
      <alignment horizontal="right"/>
    </xf>
    <xf numFmtId="0" fontId="28" fillId="3" borderId="5" xfId="0" applyFont="1" applyFill="1" applyBorder="1" applyAlignment="1" applyProtection="1">
      <alignment horizontal="center"/>
    </xf>
    <xf numFmtId="0" fontId="28" fillId="3" borderId="7" xfId="0" applyFont="1" applyFill="1" applyBorder="1" applyAlignment="1" applyProtection="1">
      <alignment horizontal="center"/>
    </xf>
    <xf numFmtId="0" fontId="28" fillId="3" borderId="8" xfId="0" applyFont="1" applyFill="1" applyBorder="1" applyAlignment="1" applyProtection="1">
      <alignment horizontal="center"/>
    </xf>
    <xf numFmtId="0" fontId="28" fillId="3" borderId="5" xfId="0" applyFont="1" applyFill="1" applyBorder="1" applyAlignment="1" applyProtection="1">
      <alignment horizontal="center"/>
      <protection hidden="1"/>
    </xf>
    <xf numFmtId="0" fontId="28" fillId="3" borderId="7" xfId="0" applyFont="1" applyFill="1" applyBorder="1" applyAlignment="1" applyProtection="1">
      <alignment horizontal="center"/>
      <protection hidden="1"/>
    </xf>
    <xf numFmtId="0" fontId="28" fillId="3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28575</xdr:rowOff>
    </xdr:from>
    <xdr:to>
      <xdr:col>10</xdr:col>
      <xdr:colOff>704850</xdr:colOff>
      <xdr:row>2</xdr:row>
      <xdr:rowOff>238125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8575"/>
          <a:ext cx="1381125" cy="809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0</xdr:row>
      <xdr:rowOff>38100</xdr:rowOff>
    </xdr:from>
    <xdr:to>
      <xdr:col>13</xdr:col>
      <xdr:colOff>657225</xdr:colOff>
      <xdr:row>2</xdr:row>
      <xdr:rowOff>247650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38100"/>
          <a:ext cx="1733550" cy="809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CD52"/>
  <sheetViews>
    <sheetView tabSelected="1" zoomScale="75" workbookViewId="0">
      <selection activeCell="B5" sqref="B5"/>
    </sheetView>
  </sheetViews>
  <sheetFormatPr baseColWidth="10" defaultRowHeight="13" x14ac:dyDescent="0"/>
  <cols>
    <col min="1" max="1" width="8.6640625" style="1" customWidth="1"/>
    <col min="2" max="2" width="31.1640625" style="1" customWidth="1"/>
    <col min="3" max="3" width="13.6640625" style="1" customWidth="1"/>
    <col min="4" max="4" width="10.6640625" style="1" customWidth="1"/>
    <col min="5" max="5" width="13.6640625" style="1" customWidth="1"/>
    <col min="6" max="6" width="10.6640625" style="1" customWidth="1"/>
    <col min="7" max="7" width="13.6640625" style="1" customWidth="1"/>
    <col min="8" max="8" width="10.6640625" style="1" customWidth="1"/>
    <col min="9" max="9" width="13.6640625" style="1" customWidth="1"/>
    <col min="10" max="11" width="10.6640625" style="1" customWidth="1"/>
    <col min="12" max="12" width="47.33203125" style="237" customWidth="1"/>
    <col min="13" max="16384" width="10.83203125" style="1"/>
  </cols>
  <sheetData>
    <row r="1" spans="1:82" s="123" customFormat="1" ht="26.25" customHeight="1">
      <c r="A1" s="174" t="s">
        <v>27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235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</row>
    <row r="2" spans="1:82" s="53" customFormat="1" ht="21" customHeight="1">
      <c r="A2" s="83" t="s">
        <v>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23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1:82" s="50" customFormat="1" ht="21" customHeight="1">
      <c r="A3" s="175" t="s">
        <v>73</v>
      </c>
      <c r="B3" s="176"/>
      <c r="C3" s="176"/>
      <c r="D3" s="176"/>
      <c r="E3" s="176"/>
      <c r="F3" s="175"/>
      <c r="G3" s="175"/>
      <c r="H3" s="175"/>
      <c r="I3" s="175"/>
      <c r="J3" s="175"/>
      <c r="K3" s="175"/>
      <c r="L3" s="236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</row>
    <row r="4" spans="1:82" s="50" customFormat="1" ht="5.2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236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</row>
    <row r="5" spans="1:82" s="50" customFormat="1" ht="17.25" customHeight="1">
      <c r="A5" s="266" t="s">
        <v>74</v>
      </c>
      <c r="B5" s="255"/>
      <c r="C5" s="177"/>
      <c r="D5" s="177"/>
      <c r="E5" s="177"/>
      <c r="F5" s="177"/>
      <c r="G5" s="177"/>
      <c r="H5" s="177"/>
      <c r="I5" s="177"/>
      <c r="J5" s="177"/>
      <c r="K5" s="177"/>
      <c r="L5" s="236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</row>
    <row r="6" spans="1:82" s="180" customFormat="1" ht="16.5" customHeight="1">
      <c r="A6" s="229" t="s">
        <v>75</v>
      </c>
      <c r="B6" s="256" t="s">
        <v>49</v>
      </c>
      <c r="C6" s="178"/>
      <c r="D6" s="178"/>
      <c r="E6" s="178"/>
      <c r="F6" s="130"/>
      <c r="G6" s="130"/>
      <c r="H6" s="179"/>
      <c r="I6" s="129"/>
      <c r="J6" s="129"/>
      <c r="K6" s="179"/>
      <c r="L6" s="23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</row>
    <row r="7" spans="1:82" s="180" customFormat="1" ht="18" customHeight="1">
      <c r="A7" s="229" t="s">
        <v>76</v>
      </c>
      <c r="B7" s="256" t="s">
        <v>50</v>
      </c>
      <c r="C7" s="178"/>
      <c r="D7" s="178"/>
      <c r="E7" s="178"/>
      <c r="F7" s="130"/>
      <c r="G7" s="130"/>
      <c r="H7" s="179"/>
      <c r="I7" s="129"/>
      <c r="J7" s="129"/>
      <c r="K7" s="179"/>
      <c r="L7" s="23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82" s="180" customFormat="1" ht="18" customHeight="1">
      <c r="A8" s="229" t="s">
        <v>77</v>
      </c>
      <c r="B8" s="257"/>
      <c r="C8" s="178"/>
      <c r="D8" s="178"/>
      <c r="E8" s="178"/>
      <c r="F8" s="130"/>
      <c r="G8" s="130"/>
      <c r="H8" s="179"/>
      <c r="I8" s="129"/>
      <c r="J8" s="129"/>
      <c r="K8" s="179"/>
      <c r="L8" s="23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s="180" customFormat="1" ht="6" customHeight="1" thickBot="1">
      <c r="A9" s="181"/>
      <c r="B9" s="182"/>
      <c r="C9" s="178"/>
      <c r="D9" s="178"/>
      <c r="E9" s="178"/>
      <c r="F9" s="130"/>
      <c r="G9" s="130"/>
      <c r="H9" s="179"/>
      <c r="I9" s="129"/>
      <c r="J9" s="129"/>
      <c r="K9" s="179"/>
      <c r="L9" s="23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</row>
    <row r="10" spans="1:82" s="58" customFormat="1" ht="16" thickBot="1">
      <c r="A10" s="183"/>
      <c r="B10" s="184"/>
      <c r="C10" s="267" t="s">
        <v>16</v>
      </c>
      <c r="D10" s="268"/>
      <c r="E10" s="268"/>
      <c r="F10" s="268"/>
      <c r="G10" s="268"/>
      <c r="H10" s="268"/>
      <c r="I10" s="268"/>
      <c r="J10" s="268"/>
      <c r="K10" s="185"/>
      <c r="L10" s="159"/>
    </row>
    <row r="11" spans="1:82" s="18" customFormat="1" ht="14" thickBot="1">
      <c r="A11" s="186" t="s">
        <v>33</v>
      </c>
      <c r="B11" s="187"/>
      <c r="C11" s="116" t="s">
        <v>12</v>
      </c>
      <c r="D11" s="188" t="s">
        <v>1</v>
      </c>
      <c r="E11" s="118" t="s">
        <v>13</v>
      </c>
      <c r="F11" s="189" t="s">
        <v>1</v>
      </c>
      <c r="G11" s="118" t="s">
        <v>14</v>
      </c>
      <c r="H11" s="190" t="s">
        <v>1</v>
      </c>
      <c r="I11" s="191" t="s">
        <v>7</v>
      </c>
      <c r="J11" s="189" t="s">
        <v>1</v>
      </c>
      <c r="K11" s="167" t="s">
        <v>0</v>
      </c>
      <c r="L11" s="251" t="s">
        <v>47</v>
      </c>
    </row>
    <row r="12" spans="1:82" s="180" customFormat="1" ht="18" customHeight="1">
      <c r="A12" s="192"/>
      <c r="B12" s="182"/>
      <c r="C12" s="193"/>
      <c r="D12" s="194"/>
      <c r="E12" s="193"/>
      <c r="F12" s="195"/>
      <c r="G12" s="196"/>
      <c r="H12" s="197"/>
      <c r="I12" s="198"/>
      <c r="J12" s="199"/>
      <c r="K12" s="200"/>
      <c r="L12" s="251" t="s">
        <v>46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</row>
    <row r="13" spans="1:82" s="28" customFormat="1">
      <c r="A13" s="85"/>
      <c r="B13" s="29" t="s">
        <v>28</v>
      </c>
      <c r="C13" s="24">
        <v>0</v>
      </c>
      <c r="D13" s="98">
        <f t="shared" ref="D13:D19" si="0">IF(C$23&lt;&gt;0,C13/C$23,0)</f>
        <v>0</v>
      </c>
      <c r="E13" s="24">
        <v>0</v>
      </c>
      <c r="F13" s="98">
        <f t="shared" ref="F13:F19" si="1">IF(E$23&lt;&gt;0,E13/E$23,0)</f>
        <v>0</v>
      </c>
      <c r="G13" s="24">
        <v>0</v>
      </c>
      <c r="H13" s="98">
        <f t="shared" ref="H13:H19" si="2">IF(G$23&lt;&gt;0,G13/G$23,0)</f>
        <v>0</v>
      </c>
      <c r="I13" s="60">
        <f>C13+E13+G13</f>
        <v>0</v>
      </c>
      <c r="J13" s="65">
        <f t="shared" ref="J13:J19" si="3">IF(I$23&lt;&gt;0,I13/I$23,0)</f>
        <v>0</v>
      </c>
      <c r="K13" s="168"/>
      <c r="L13" s="252" t="s">
        <v>45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82" s="28" customFormat="1">
      <c r="A14" s="85"/>
      <c r="B14" s="201" t="s">
        <v>29</v>
      </c>
      <c r="C14" s="24">
        <v>0</v>
      </c>
      <c r="D14" s="98">
        <f t="shared" si="0"/>
        <v>0</v>
      </c>
      <c r="E14" s="24">
        <v>0</v>
      </c>
      <c r="F14" s="98">
        <f t="shared" si="1"/>
        <v>0</v>
      </c>
      <c r="G14" s="24">
        <v>0</v>
      </c>
      <c r="H14" s="98">
        <f t="shared" si="2"/>
        <v>0</v>
      </c>
      <c r="I14" s="60">
        <f t="shared" ref="I14:I21" si="4">C14+E14+G14</f>
        <v>0</v>
      </c>
      <c r="J14" s="65">
        <f t="shared" si="3"/>
        <v>0</v>
      </c>
      <c r="K14" s="202"/>
      <c r="L14" s="25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82" s="28" customFormat="1">
      <c r="A15" s="85"/>
      <c r="B15" s="201" t="s">
        <v>30</v>
      </c>
      <c r="C15" s="24">
        <v>0</v>
      </c>
      <c r="D15" s="98">
        <f t="shared" si="0"/>
        <v>0</v>
      </c>
      <c r="E15" s="24">
        <v>0</v>
      </c>
      <c r="F15" s="98">
        <f t="shared" si="1"/>
        <v>0</v>
      </c>
      <c r="G15" s="24">
        <v>0</v>
      </c>
      <c r="H15" s="98">
        <f t="shared" si="2"/>
        <v>0</v>
      </c>
      <c r="I15" s="60">
        <f t="shared" si="4"/>
        <v>0</v>
      </c>
      <c r="J15" s="65">
        <f t="shared" si="3"/>
        <v>0</v>
      </c>
      <c r="K15" s="169"/>
      <c r="L15" s="254" t="s">
        <v>48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82" s="28" customFormat="1">
      <c r="A16" s="85"/>
      <c r="B16" s="39" t="s">
        <v>31</v>
      </c>
      <c r="C16" s="24">
        <v>0</v>
      </c>
      <c r="D16" s="98">
        <f t="shared" si="0"/>
        <v>0</v>
      </c>
      <c r="E16" s="24">
        <v>0</v>
      </c>
      <c r="F16" s="98">
        <f t="shared" si="1"/>
        <v>0</v>
      </c>
      <c r="G16" s="24">
        <v>0</v>
      </c>
      <c r="H16" s="98">
        <f t="shared" si="2"/>
        <v>0</v>
      </c>
      <c r="I16" s="60">
        <f t="shared" si="4"/>
        <v>0</v>
      </c>
      <c r="J16" s="65">
        <f t="shared" si="3"/>
        <v>0</v>
      </c>
      <c r="K16" s="168"/>
      <c r="L16" s="25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s="28" customFormat="1">
      <c r="A17" s="85"/>
      <c r="B17" s="39" t="s">
        <v>31</v>
      </c>
      <c r="C17" s="24">
        <v>0</v>
      </c>
      <c r="D17" s="98">
        <f t="shared" si="0"/>
        <v>0</v>
      </c>
      <c r="E17" s="24">
        <v>0</v>
      </c>
      <c r="F17" s="98">
        <f t="shared" si="1"/>
        <v>0</v>
      </c>
      <c r="G17" s="24">
        <v>0</v>
      </c>
      <c r="H17" s="98">
        <f t="shared" si="2"/>
        <v>0</v>
      </c>
      <c r="I17" s="60">
        <f t="shared" si="4"/>
        <v>0</v>
      </c>
      <c r="J17" s="65">
        <f t="shared" si="3"/>
        <v>0</v>
      </c>
      <c r="K17" s="168"/>
      <c r="L17" s="254" t="s">
        <v>51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s="28" customFormat="1">
      <c r="A18" s="85"/>
      <c r="B18" s="39" t="s">
        <v>31</v>
      </c>
      <c r="C18" s="24">
        <v>0</v>
      </c>
      <c r="D18" s="98">
        <f t="shared" si="0"/>
        <v>0</v>
      </c>
      <c r="E18" s="24">
        <v>0</v>
      </c>
      <c r="F18" s="98">
        <f t="shared" si="1"/>
        <v>0</v>
      </c>
      <c r="G18" s="24">
        <v>0</v>
      </c>
      <c r="H18" s="98">
        <f t="shared" si="2"/>
        <v>0</v>
      </c>
      <c r="I18" s="60">
        <f t="shared" si="4"/>
        <v>0</v>
      </c>
      <c r="J18" s="65">
        <f t="shared" si="3"/>
        <v>0</v>
      </c>
      <c r="K18" s="168"/>
      <c r="L18" s="25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s="28" customFormat="1">
      <c r="A19" s="85"/>
      <c r="B19" s="39" t="s">
        <v>31</v>
      </c>
      <c r="C19" s="24">
        <v>0</v>
      </c>
      <c r="D19" s="98">
        <f t="shared" si="0"/>
        <v>0</v>
      </c>
      <c r="E19" s="24">
        <v>0</v>
      </c>
      <c r="F19" s="98">
        <f t="shared" si="1"/>
        <v>0</v>
      </c>
      <c r="G19" s="24">
        <v>0</v>
      </c>
      <c r="H19" s="98">
        <f t="shared" si="2"/>
        <v>0</v>
      </c>
      <c r="I19" s="60">
        <f t="shared" si="4"/>
        <v>0</v>
      </c>
      <c r="J19" s="65">
        <f t="shared" si="3"/>
        <v>0</v>
      </c>
      <c r="K19" s="168"/>
      <c r="L19" s="23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s="28" customFormat="1">
      <c r="A20" s="85"/>
      <c r="B20" s="27"/>
      <c r="C20" s="20"/>
      <c r="D20" s="98"/>
      <c r="E20" s="20"/>
      <c r="F20" s="98"/>
      <c r="G20" s="20"/>
      <c r="H20" s="98"/>
      <c r="I20" s="1"/>
      <c r="J20" s="65"/>
      <c r="K20" s="168"/>
      <c r="L20" s="23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s="28" customFormat="1">
      <c r="A21" s="85"/>
      <c r="B21" s="201" t="s">
        <v>32</v>
      </c>
      <c r="C21" s="24">
        <v>0</v>
      </c>
      <c r="D21" s="98">
        <f>IF(C$23&lt;&gt;0,C21/C$23,0)</f>
        <v>0</v>
      </c>
      <c r="E21" s="24">
        <v>0</v>
      </c>
      <c r="F21" s="98">
        <f>IF(E$23&lt;&gt;0,E21/E$23,0)</f>
        <v>0</v>
      </c>
      <c r="G21" s="24">
        <v>0</v>
      </c>
      <c r="H21" s="98">
        <f>IF(G$23&lt;&gt;0,G21/G$23,0)</f>
        <v>0</v>
      </c>
      <c r="I21" s="60">
        <f t="shared" si="4"/>
        <v>0</v>
      </c>
      <c r="J21" s="65">
        <f>IF(I$23&lt;&gt;0,I21/I$23,0)</f>
        <v>0</v>
      </c>
      <c r="K21" s="170"/>
      <c r="L21" s="23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s="28" customFormat="1">
      <c r="A22" s="85"/>
      <c r="B22" s="40"/>
      <c r="C22" s="20"/>
      <c r="D22" s="98"/>
      <c r="E22" s="20"/>
      <c r="F22" s="98"/>
      <c r="G22" s="20"/>
      <c r="H22" s="98"/>
      <c r="I22" s="60"/>
      <c r="J22" s="65"/>
      <c r="K22" s="171"/>
      <c r="L22" s="23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s="165" customFormat="1" ht="14" thickBot="1">
      <c r="A23" s="146" t="s">
        <v>7</v>
      </c>
      <c r="B23" s="161"/>
      <c r="C23" s="162">
        <f t="shared" ref="C23:H23" si="5">SUM(C13:C21)</f>
        <v>0</v>
      </c>
      <c r="D23" s="163">
        <f t="shared" si="5"/>
        <v>0</v>
      </c>
      <c r="E23" s="162">
        <f t="shared" si="5"/>
        <v>0</v>
      </c>
      <c r="F23" s="163">
        <f t="shared" si="5"/>
        <v>0</v>
      </c>
      <c r="G23" s="162">
        <f t="shared" si="5"/>
        <v>0</v>
      </c>
      <c r="H23" s="163">
        <f t="shared" si="5"/>
        <v>0</v>
      </c>
      <c r="I23" s="164">
        <f>SUM(I13:I22)</f>
        <v>0</v>
      </c>
      <c r="J23" s="166">
        <f>SUM(J13:J21)</f>
        <v>0</v>
      </c>
      <c r="K23" s="172"/>
      <c r="L23" s="159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</row>
    <row r="24" spans="1:78" s="28" customFormat="1" ht="6" customHeight="1" thickBot="1">
      <c r="A24" s="203"/>
      <c r="B24" s="35"/>
      <c r="C24" s="204"/>
      <c r="D24" s="204"/>
      <c r="E24" s="205"/>
      <c r="F24" s="204"/>
      <c r="G24" s="205"/>
      <c r="H24" s="204"/>
      <c r="I24" s="205"/>
      <c r="J24" s="18"/>
      <c r="K24" s="25"/>
      <c r="L24" s="23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s="28" customFormat="1" ht="16" thickBot="1">
      <c r="A25" s="206"/>
      <c r="B25" s="207"/>
      <c r="C25" s="267" t="s">
        <v>16</v>
      </c>
      <c r="D25" s="268"/>
      <c r="E25" s="268"/>
      <c r="F25" s="268"/>
      <c r="G25" s="268"/>
      <c r="H25" s="268"/>
      <c r="I25" s="268"/>
      <c r="J25" s="268"/>
      <c r="K25" s="269"/>
      <c r="L25" s="23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s="37" customFormat="1" ht="32" customHeight="1">
      <c r="A26" s="208" t="s">
        <v>34</v>
      </c>
      <c r="B26" s="209"/>
      <c r="C26" s="138" t="s">
        <v>12</v>
      </c>
      <c r="D26" s="210" t="s">
        <v>1</v>
      </c>
      <c r="E26" s="137" t="s">
        <v>13</v>
      </c>
      <c r="F26" s="211" t="s">
        <v>1</v>
      </c>
      <c r="G26" s="137" t="s">
        <v>14</v>
      </c>
      <c r="H26" s="210" t="s">
        <v>1</v>
      </c>
      <c r="I26" s="212" t="s">
        <v>7</v>
      </c>
      <c r="J26" s="213" t="s">
        <v>1</v>
      </c>
      <c r="K26" s="214" t="s">
        <v>1</v>
      </c>
      <c r="L26" s="23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s="28" customFormat="1" ht="26">
      <c r="A27" s="77"/>
      <c r="B27" s="40"/>
      <c r="C27" s="215"/>
      <c r="D27" s="216"/>
      <c r="E27" s="217"/>
      <c r="F27" s="216"/>
      <c r="G27" s="215"/>
      <c r="H27" s="218"/>
      <c r="I27" s="215"/>
      <c r="J27" s="139" t="s">
        <v>40</v>
      </c>
      <c r="K27" s="140" t="s">
        <v>39</v>
      </c>
      <c r="L27" s="23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s="28" customFormat="1">
      <c r="A28" s="136" t="s">
        <v>35</v>
      </c>
      <c r="B28" s="40"/>
      <c r="C28" s="20"/>
      <c r="D28" s="98"/>
      <c r="E28" s="60"/>
      <c r="F28" s="98"/>
      <c r="G28" s="60"/>
      <c r="H28" s="98"/>
      <c r="I28" s="60"/>
      <c r="J28" s="141"/>
      <c r="K28" s="142"/>
      <c r="L28" s="23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s="28" customFormat="1">
      <c r="A29" s="77"/>
      <c r="B29" s="29" t="s">
        <v>28</v>
      </c>
      <c r="C29" s="24">
        <v>0</v>
      </c>
      <c r="D29" s="98">
        <f>IF(C$40&lt;&gt;0,C29/C$40,0)</f>
        <v>0</v>
      </c>
      <c r="E29" s="101">
        <v>0</v>
      </c>
      <c r="F29" s="98">
        <f>IF(E$40&lt;&gt;0,E29/E$40,0)</f>
        <v>0</v>
      </c>
      <c r="G29" s="101">
        <v>0</v>
      </c>
      <c r="H29" s="98">
        <f t="shared" ref="H29:H35" si="6">IF(G$40&lt;&gt;0,G29/G$40,0)</f>
        <v>0</v>
      </c>
      <c r="I29" s="60">
        <f t="shared" ref="I29:I37" si="7">SUM(C29+E29+G29)</f>
        <v>0</v>
      </c>
      <c r="J29" s="65">
        <f t="shared" ref="J29:J35" si="8">IF(I$40&lt;&gt;0,I29/I$40,0)</f>
        <v>0</v>
      </c>
      <c r="K29" s="69">
        <f t="shared" ref="K29:K35" si="9">IF(I$52&lt;&gt;0,I29/I$52,0)</f>
        <v>0</v>
      </c>
      <c r="L29" s="23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s="28" customFormat="1">
      <c r="A30" s="77"/>
      <c r="B30" s="201" t="s">
        <v>29</v>
      </c>
      <c r="C30" s="24">
        <v>0</v>
      </c>
      <c r="D30" s="98">
        <f t="shared" ref="D30:F37" si="10">IF(C$40&lt;&gt;0,C30/C$40,0)</f>
        <v>0</v>
      </c>
      <c r="E30" s="101">
        <v>0</v>
      </c>
      <c r="F30" s="98">
        <f t="shared" si="10"/>
        <v>0</v>
      </c>
      <c r="G30" s="101">
        <v>0</v>
      </c>
      <c r="H30" s="98">
        <f t="shared" si="6"/>
        <v>0</v>
      </c>
      <c r="I30" s="60">
        <f t="shared" si="7"/>
        <v>0</v>
      </c>
      <c r="J30" s="65">
        <f t="shared" si="8"/>
        <v>0</v>
      </c>
      <c r="K30" s="69">
        <f t="shared" si="9"/>
        <v>0</v>
      </c>
      <c r="L30" s="23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s="41" customFormat="1">
      <c r="A31" s="133"/>
      <c r="B31" s="201" t="s">
        <v>30</v>
      </c>
      <c r="C31" s="24">
        <v>0</v>
      </c>
      <c r="D31" s="98">
        <f t="shared" si="10"/>
        <v>0</v>
      </c>
      <c r="E31" s="101">
        <v>0</v>
      </c>
      <c r="F31" s="98">
        <f t="shared" si="10"/>
        <v>0</v>
      </c>
      <c r="G31" s="101">
        <v>0</v>
      </c>
      <c r="H31" s="98">
        <f t="shared" si="6"/>
        <v>0</v>
      </c>
      <c r="I31" s="60">
        <f t="shared" si="7"/>
        <v>0</v>
      </c>
      <c r="J31" s="65">
        <f t="shared" si="8"/>
        <v>0</v>
      </c>
      <c r="K31" s="69">
        <f t="shared" si="9"/>
        <v>0</v>
      </c>
      <c r="L31" s="23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s="28" customFormat="1">
      <c r="A32" s="133"/>
      <c r="B32" s="39" t="s">
        <v>31</v>
      </c>
      <c r="C32" s="24">
        <v>0</v>
      </c>
      <c r="D32" s="98">
        <f t="shared" si="10"/>
        <v>0</v>
      </c>
      <c r="E32" s="101">
        <v>0</v>
      </c>
      <c r="F32" s="98">
        <f t="shared" si="10"/>
        <v>0</v>
      </c>
      <c r="G32" s="101">
        <v>0</v>
      </c>
      <c r="H32" s="98">
        <f t="shared" si="6"/>
        <v>0</v>
      </c>
      <c r="I32" s="60">
        <f t="shared" si="7"/>
        <v>0</v>
      </c>
      <c r="J32" s="65">
        <f t="shared" si="8"/>
        <v>0</v>
      </c>
      <c r="K32" s="69">
        <f t="shared" si="9"/>
        <v>0</v>
      </c>
      <c r="L32" s="23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s="28" customFormat="1">
      <c r="A33" s="133"/>
      <c r="B33" s="39" t="s">
        <v>31</v>
      </c>
      <c r="C33" s="24">
        <v>0</v>
      </c>
      <c r="D33" s="98">
        <f t="shared" si="10"/>
        <v>0</v>
      </c>
      <c r="E33" s="101">
        <v>0</v>
      </c>
      <c r="F33" s="98">
        <f t="shared" si="10"/>
        <v>0</v>
      </c>
      <c r="G33" s="101">
        <v>0</v>
      </c>
      <c r="H33" s="98">
        <f t="shared" si="6"/>
        <v>0</v>
      </c>
      <c r="I33" s="60">
        <f t="shared" si="7"/>
        <v>0</v>
      </c>
      <c r="J33" s="65">
        <f t="shared" si="8"/>
        <v>0</v>
      </c>
      <c r="K33" s="69">
        <f t="shared" si="9"/>
        <v>0</v>
      </c>
      <c r="L33" s="23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s="28" customFormat="1">
      <c r="A34" s="133"/>
      <c r="B34" s="39" t="s">
        <v>31</v>
      </c>
      <c r="C34" s="24">
        <v>0</v>
      </c>
      <c r="D34" s="98">
        <f t="shared" si="10"/>
        <v>0</v>
      </c>
      <c r="E34" s="101">
        <v>0</v>
      </c>
      <c r="F34" s="98">
        <f t="shared" si="10"/>
        <v>0</v>
      </c>
      <c r="G34" s="101">
        <v>0</v>
      </c>
      <c r="H34" s="98">
        <f t="shared" si="6"/>
        <v>0</v>
      </c>
      <c r="I34" s="60">
        <f t="shared" si="7"/>
        <v>0</v>
      </c>
      <c r="J34" s="65">
        <f t="shared" si="8"/>
        <v>0</v>
      </c>
      <c r="K34" s="69">
        <f t="shared" si="9"/>
        <v>0</v>
      </c>
      <c r="L34" s="23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s="28" customFormat="1">
      <c r="A35" s="133"/>
      <c r="B35" s="39" t="s">
        <v>31</v>
      </c>
      <c r="C35" s="24">
        <v>0</v>
      </c>
      <c r="D35" s="98">
        <f t="shared" si="10"/>
        <v>0</v>
      </c>
      <c r="E35" s="101">
        <v>0</v>
      </c>
      <c r="F35" s="98">
        <f t="shared" si="10"/>
        <v>0</v>
      </c>
      <c r="G35" s="101">
        <v>0</v>
      </c>
      <c r="H35" s="98">
        <f t="shared" si="6"/>
        <v>0</v>
      </c>
      <c r="I35" s="60">
        <f t="shared" si="7"/>
        <v>0</v>
      </c>
      <c r="J35" s="65">
        <f t="shared" si="8"/>
        <v>0</v>
      </c>
      <c r="K35" s="69">
        <f t="shared" si="9"/>
        <v>0</v>
      </c>
      <c r="L35" s="23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s="28" customFormat="1">
      <c r="A36" s="133"/>
      <c r="B36" s="27"/>
      <c r="C36" s="20"/>
      <c r="D36" s="98"/>
      <c r="E36" s="60"/>
      <c r="F36" s="98"/>
      <c r="G36" s="60"/>
      <c r="H36" s="98"/>
      <c r="I36" s="60"/>
      <c r="J36" s="65"/>
      <c r="K36" s="69"/>
      <c r="L36" s="23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s="28" customFormat="1">
      <c r="A37" s="133"/>
      <c r="B37" s="201" t="s">
        <v>32</v>
      </c>
      <c r="C37" s="24">
        <v>0</v>
      </c>
      <c r="D37" s="98">
        <f t="shared" si="10"/>
        <v>0</v>
      </c>
      <c r="E37" s="101">
        <v>0</v>
      </c>
      <c r="F37" s="98">
        <f t="shared" si="10"/>
        <v>0</v>
      </c>
      <c r="G37" s="101">
        <v>0</v>
      </c>
      <c r="H37" s="98">
        <f>IF(G$40&lt;&gt;0,G37/G$40,0)</f>
        <v>0</v>
      </c>
      <c r="I37" s="60">
        <f t="shared" si="7"/>
        <v>0</v>
      </c>
      <c r="J37" s="65">
        <f>IF(I$40&lt;&gt;0,I37/I$40,0)</f>
        <v>0</v>
      </c>
      <c r="K37" s="69">
        <f>IF(I$52&lt;&gt;0,I37/I$52,0)</f>
        <v>0</v>
      </c>
      <c r="L37" s="23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s="28" customFormat="1">
      <c r="A38" s="133"/>
      <c r="B38" s="201"/>
      <c r="C38" s="20"/>
      <c r="D38" s="98"/>
      <c r="E38" s="60"/>
      <c r="F38" s="98"/>
      <c r="G38" s="60"/>
      <c r="H38" s="98"/>
      <c r="I38" s="60"/>
      <c r="J38" s="65"/>
      <c r="K38" s="69"/>
      <c r="L38" s="23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s="28" customFormat="1" ht="3" customHeight="1">
      <c r="A39" s="148"/>
      <c r="B39" s="149"/>
      <c r="C39" s="126"/>
      <c r="D39" s="98"/>
      <c r="E39" s="131"/>
      <c r="F39" s="98"/>
      <c r="G39" s="131"/>
      <c r="H39" s="98"/>
      <c r="I39" s="131"/>
      <c r="J39" s="65"/>
      <c r="K39" s="69"/>
      <c r="L39" s="23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s="157" customFormat="1">
      <c r="A40" s="147" t="s">
        <v>36</v>
      </c>
      <c r="B40" s="145"/>
      <c r="C40" s="151">
        <f>SUM(C29:C37)</f>
        <v>0</v>
      </c>
      <c r="D40" s="152">
        <f>SUM(D29:D37)</f>
        <v>0</v>
      </c>
      <c r="E40" s="151">
        <f>SUM(E29:E37)</f>
        <v>0</v>
      </c>
      <c r="F40" s="152">
        <f>SUM(F29:F37)</f>
        <v>0</v>
      </c>
      <c r="G40" s="151">
        <f>SUM(G29:G39)</f>
        <v>0</v>
      </c>
      <c r="H40" s="152">
        <f>IF(G$40&lt;&gt;0,G40/G$40,0)</f>
        <v>0</v>
      </c>
      <c r="I40" s="151">
        <f>SUM(I29:I39)</f>
        <v>0</v>
      </c>
      <c r="J40" s="154">
        <f>IF(I$40&lt;&gt;0,I40/I$40,0)</f>
        <v>0</v>
      </c>
      <c r="K40" s="155">
        <f>IF(I$52&lt;&gt;0,I40/I$52,0)</f>
        <v>0</v>
      </c>
      <c r="L40" s="159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</row>
    <row r="41" spans="1:78" ht="3" customHeight="1">
      <c r="A41" s="134"/>
      <c r="B41" s="125"/>
      <c r="C41" s="126"/>
      <c r="D41" s="124"/>
      <c r="E41" s="131"/>
      <c r="F41" s="124"/>
      <c r="G41" s="131"/>
      <c r="H41" s="124"/>
      <c r="I41" s="131"/>
      <c r="J41" s="65"/>
      <c r="K41" s="69" t="s">
        <v>0</v>
      </c>
    </row>
    <row r="42" spans="1:78" ht="26">
      <c r="A42" s="135"/>
      <c r="B42" s="127"/>
      <c r="C42" s="128"/>
      <c r="D42" s="124"/>
      <c r="E42" s="132"/>
      <c r="F42" s="124"/>
      <c r="G42" s="132"/>
      <c r="H42" s="124"/>
      <c r="I42" s="132"/>
      <c r="J42" s="143" t="s">
        <v>41</v>
      </c>
      <c r="K42" s="144" t="s">
        <v>39</v>
      </c>
    </row>
    <row r="43" spans="1:78">
      <c r="A43" s="136" t="s">
        <v>37</v>
      </c>
      <c r="B43" s="42"/>
      <c r="C43" s="20"/>
      <c r="D43" s="124"/>
      <c r="E43" s="60"/>
      <c r="F43" s="124"/>
      <c r="G43" s="60"/>
      <c r="H43" s="124"/>
      <c r="I43" s="60"/>
      <c r="J43" s="65"/>
      <c r="K43" s="69" t="s">
        <v>0</v>
      </c>
    </row>
    <row r="44" spans="1:78">
      <c r="A44" s="77"/>
      <c r="B44" s="39" t="s">
        <v>44</v>
      </c>
      <c r="C44" s="24">
        <v>0</v>
      </c>
      <c r="D44" s="98">
        <f>IF(C$50&lt;&gt;0,C44/C$50,0)</f>
        <v>0</v>
      </c>
      <c r="E44" s="101">
        <v>0</v>
      </c>
      <c r="F44" s="98">
        <f>IF(E$50&lt;&gt;0,E44/E$50,0)</f>
        <v>0</v>
      </c>
      <c r="G44" s="101">
        <v>0</v>
      </c>
      <c r="H44" s="98">
        <f>IF(G$50&lt;&gt;0,G44/G$50,0)</f>
        <v>0</v>
      </c>
      <c r="I44" s="60">
        <f>SUM(C44+E44+G44)</f>
        <v>0</v>
      </c>
      <c r="J44" s="65">
        <f>IF(I$50&lt;&gt;0,I44/I$50,0)</f>
        <v>0</v>
      </c>
      <c r="K44" s="69">
        <f>IF(I$52&lt;&gt;0,I44/I$52,0)</f>
        <v>0</v>
      </c>
    </row>
    <row r="45" spans="1:78">
      <c r="A45" s="77"/>
      <c r="B45" s="39" t="s">
        <v>43</v>
      </c>
      <c r="C45" s="24">
        <v>0</v>
      </c>
      <c r="D45" s="98">
        <f>IF(C$50&lt;&gt;0,C45/C$50,0)</f>
        <v>0</v>
      </c>
      <c r="E45" s="101">
        <v>0</v>
      </c>
      <c r="F45" s="98">
        <f>IF(E$50&lt;&gt;0,E45/E$50,0)</f>
        <v>0</v>
      </c>
      <c r="G45" s="101">
        <v>0</v>
      </c>
      <c r="H45" s="98">
        <f>IF(G$50&lt;&gt;0,G45/G$50,0)</f>
        <v>0</v>
      </c>
      <c r="I45" s="60">
        <f>SUM(C45+E45+G45)</f>
        <v>0</v>
      </c>
      <c r="J45" s="65">
        <f>IF(I$50&lt;&gt;0,I45/I$50,0)</f>
        <v>0</v>
      </c>
      <c r="K45" s="69">
        <f>IF(I$52&lt;&gt;0,I45/I$52,0)</f>
        <v>0</v>
      </c>
    </row>
    <row r="46" spans="1:78">
      <c r="A46" s="77"/>
      <c r="B46" s="39" t="s">
        <v>43</v>
      </c>
      <c r="C46" s="24">
        <v>0</v>
      </c>
      <c r="D46" s="98">
        <f>IF(C$50&lt;&gt;0,C46/C$50,0)</f>
        <v>0</v>
      </c>
      <c r="E46" s="101">
        <v>0</v>
      </c>
      <c r="F46" s="98">
        <f>IF(E$50&lt;&gt;0,E46/E$50,0)</f>
        <v>0</v>
      </c>
      <c r="G46" s="101">
        <v>0</v>
      </c>
      <c r="H46" s="98">
        <f>IF(G$50&lt;&gt;0,G46/G$50,0)</f>
        <v>0</v>
      </c>
      <c r="I46" s="60">
        <f>SUM(C46+E46+G46)</f>
        <v>0</v>
      </c>
      <c r="J46" s="65">
        <f>IF(I$50&lt;&gt;0,I46/I$50,0)</f>
        <v>0</v>
      </c>
      <c r="K46" s="69">
        <f>IF(I$52&lt;&gt;0,I46/I$52,0)</f>
        <v>0</v>
      </c>
    </row>
    <row r="47" spans="1:78">
      <c r="A47" s="77"/>
      <c r="B47" s="39" t="s">
        <v>43</v>
      </c>
      <c r="C47" s="24">
        <v>0</v>
      </c>
      <c r="D47" s="98">
        <f>IF(C$50&lt;&gt;0,C47/C$50,0)</f>
        <v>0</v>
      </c>
      <c r="E47" s="101">
        <v>0</v>
      </c>
      <c r="F47" s="98">
        <f>IF(E$50&lt;&gt;0,E47/E$50,0)</f>
        <v>0</v>
      </c>
      <c r="G47" s="101">
        <v>0</v>
      </c>
      <c r="H47" s="98">
        <f>IF(G$50&lt;&gt;0,G47/G$50,0)</f>
        <v>0</v>
      </c>
      <c r="I47" s="60">
        <f>SUM(C47+E47+G47)</f>
        <v>0</v>
      </c>
      <c r="J47" s="65">
        <f>IF(I$50&lt;&gt;0,I47/I$50,0)</f>
        <v>0</v>
      </c>
      <c r="K47" s="69">
        <f>IF(I$52&lt;&gt;0,I47/I$52,0)</f>
        <v>0</v>
      </c>
    </row>
    <row r="48" spans="1:78">
      <c r="A48" s="77"/>
      <c r="B48" s="39" t="s">
        <v>43</v>
      </c>
      <c r="C48" s="24">
        <v>0</v>
      </c>
      <c r="D48" s="98">
        <f>IF(C$50&lt;&gt;0,C48/C$50,0)</f>
        <v>0</v>
      </c>
      <c r="E48" s="101">
        <v>0</v>
      </c>
      <c r="F48" s="98">
        <f>IF(E$50&lt;&gt;0,E48/E$50,0)</f>
        <v>0</v>
      </c>
      <c r="G48" s="101">
        <v>0</v>
      </c>
      <c r="H48" s="98">
        <f>IF(G$50&lt;&gt;0,G48/G$50,0)</f>
        <v>0</v>
      </c>
      <c r="I48" s="60">
        <f>SUM(C48+E48+G48)</f>
        <v>0</v>
      </c>
      <c r="J48" s="65">
        <f>IF(I$50&lt;&gt;0,I48/I$50,0)</f>
        <v>0</v>
      </c>
      <c r="K48" s="69">
        <f>IF(I$52&lt;&gt;0,I48/I$52,0)</f>
        <v>0</v>
      </c>
    </row>
    <row r="49" spans="1:12">
      <c r="A49" s="77"/>
      <c r="B49" s="201"/>
      <c r="C49" s="20"/>
      <c r="D49" s="98"/>
      <c r="E49" s="60"/>
      <c r="F49" s="98"/>
      <c r="G49" s="60"/>
      <c r="H49" s="98"/>
      <c r="I49" s="60"/>
      <c r="J49" s="65"/>
      <c r="K49" s="69"/>
    </row>
    <row r="50" spans="1:12" s="160" customFormat="1">
      <c r="A50" s="147" t="s">
        <v>38</v>
      </c>
      <c r="B50" s="150"/>
      <c r="C50" s="153">
        <f t="shared" ref="C50:H50" si="11">SUM(C44:C48)</f>
        <v>0</v>
      </c>
      <c r="D50" s="154">
        <f t="shared" si="11"/>
        <v>0</v>
      </c>
      <c r="E50" s="153">
        <f t="shared" si="11"/>
        <v>0</v>
      </c>
      <c r="F50" s="154">
        <f t="shared" si="11"/>
        <v>0</v>
      </c>
      <c r="G50" s="153">
        <f t="shared" si="11"/>
        <v>0</v>
      </c>
      <c r="H50" s="154">
        <f t="shared" si="11"/>
        <v>0</v>
      </c>
      <c r="I50" s="153">
        <f>SUM(C50+E50+G50)</f>
        <v>0</v>
      </c>
      <c r="J50" s="154">
        <f>SUM(J44:J48)</f>
        <v>0</v>
      </c>
      <c r="K50" s="155">
        <f>SUM(K44:K48)</f>
        <v>0</v>
      </c>
      <c r="L50" s="159"/>
    </row>
    <row r="51" spans="1:12" ht="3" customHeight="1">
      <c r="A51" s="219"/>
      <c r="B51" s="220"/>
      <c r="C51" s="221"/>
      <c r="D51" s="222"/>
      <c r="E51" s="220"/>
      <c r="F51" s="222"/>
      <c r="G51" s="220"/>
      <c r="H51" s="222"/>
      <c r="I51" s="220"/>
      <c r="J51" s="220"/>
      <c r="K51" s="223"/>
    </row>
    <row r="52" spans="1:12" s="227" customFormat="1" ht="14" thickBot="1">
      <c r="A52" s="224" t="s">
        <v>42</v>
      </c>
      <c r="B52" s="225"/>
      <c r="C52" s="233">
        <f>C40+C50</f>
        <v>0</v>
      </c>
      <c r="D52" s="166"/>
      <c r="E52" s="233">
        <f>E40+E50</f>
        <v>0</v>
      </c>
      <c r="F52" s="166"/>
      <c r="G52" s="233">
        <f>G40+G50</f>
        <v>0</v>
      </c>
      <c r="H52" s="166"/>
      <c r="I52" s="233">
        <f>I40+I50</f>
        <v>0</v>
      </c>
      <c r="J52" s="225"/>
      <c r="K52" s="234">
        <f>IF(I$52&lt;&gt;0,(I50+I40)/I$52,0)</f>
        <v>0</v>
      </c>
      <c r="L52" s="226"/>
    </row>
  </sheetData>
  <sheetProtection password="C604" sheet="1" objects="1" scenarios="1" selectLockedCells="1"/>
  <mergeCells count="2">
    <mergeCell ref="C10:J10"/>
    <mergeCell ref="C25:K25"/>
  </mergeCells>
  <phoneticPr fontId="17" type="noConversion"/>
  <dataValidations count="2">
    <dataValidation type="list" allowBlank="1" showInputMessage="1" showErrorMessage="1" prompt="SVP, sélectionner un volet" sqref="B6">
      <formula1>Volet</formula1>
    </dataValidation>
    <dataValidation type="list" allowBlank="1" showInputMessage="1" showErrorMessage="1" prompt="SVP, sélectionner une étape" sqref="B7">
      <formula1>Étape</formula1>
    </dataValidation>
  </dataValidations>
  <printOptions horizontalCentered="1" verticalCentered="1"/>
  <pageMargins left="0.78740157499999996" right="0.78740157499999996" top="0.39" bottom="0.67" header="0.28000000000000003" footer="0.4921259845"/>
  <pageSetup scale="68" orientation="landscape"/>
  <headerFooter alignWithMargins="0">
    <oddFooter>&amp;LSODEC - Version 2007-01&amp;RPréparé par ACR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CI98"/>
  <sheetViews>
    <sheetView zoomScale="75" zoomScaleNormal="75" zoomScaleSheetLayoutView="75" zoomScalePageLayoutView="75" workbookViewId="0">
      <selection activeCell="D33" sqref="D33"/>
    </sheetView>
  </sheetViews>
  <sheetFormatPr baseColWidth="10" defaultRowHeight="12" x14ac:dyDescent="0"/>
  <cols>
    <col min="1" max="1" width="9.1640625" style="46" customWidth="1"/>
    <col min="2" max="2" width="55.5" style="1" customWidth="1"/>
    <col min="3" max="4" width="13.6640625" style="1" customWidth="1"/>
    <col min="5" max="5" width="10.5" style="1" customWidth="1"/>
    <col min="6" max="7" width="13.6640625" style="48" customWidth="1"/>
    <col min="8" max="8" width="10.5" style="1" customWidth="1"/>
    <col min="9" max="10" width="13.5" style="48" customWidth="1"/>
    <col min="11" max="11" width="10.6640625" style="1" customWidth="1"/>
    <col min="12" max="13" width="13.6640625" style="48" customWidth="1"/>
    <col min="14" max="14" width="10.5" style="1" customWidth="1"/>
    <col min="15" max="15" width="55" style="1" customWidth="1"/>
    <col min="16" max="16" width="13" style="1" customWidth="1"/>
    <col min="17" max="17" width="4.6640625" style="1" customWidth="1"/>
    <col min="18" max="19" width="9.6640625" style="1" customWidth="1"/>
    <col min="20" max="20" width="8.5" style="1" customWidth="1"/>
    <col min="21" max="16384" width="10.83203125" style="1"/>
  </cols>
  <sheetData>
    <row r="1" spans="1:87" s="53" customFormat="1" ht="26.25" customHeight="1">
      <c r="A1" s="96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9"/>
      <c r="O1" s="54"/>
      <c r="P1" s="51"/>
      <c r="Q1" s="52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</row>
    <row r="2" spans="1:87" s="53" customFormat="1" ht="21" customHeight="1">
      <c r="A2" s="83" t="str">
        <f>'STRUCTURE FINANCIÈRE'!A2</f>
        <v>Programme d'aide à la scénarisation (Volet 1, Volet 2,1 et Volet 2,2)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99"/>
      <c r="O2" s="55"/>
      <c r="P2" s="51"/>
      <c r="Q2" s="52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</row>
    <row r="3" spans="1:87" s="50" customFormat="1" ht="21" customHeight="1">
      <c r="A3" s="97" t="str">
        <f>'STRUCTURE FINANCIÈRE'!A3</f>
        <v>CINÉMA ET PRODUCTION TÉLÉVISUELLE</v>
      </c>
      <c r="B3" s="97"/>
      <c r="C3" s="97"/>
      <c r="D3" s="97"/>
      <c r="E3" s="97"/>
      <c r="F3" s="83"/>
      <c r="G3" s="83"/>
      <c r="H3" s="83"/>
      <c r="I3" s="83"/>
      <c r="J3" s="83"/>
      <c r="K3" s="83"/>
      <c r="L3" s="83"/>
      <c r="M3" s="83"/>
      <c r="N3" s="100"/>
      <c r="O3" s="3"/>
      <c r="P3" s="2"/>
      <c r="Q3" s="49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</row>
    <row r="4" spans="1:87" s="50" customFormat="1" ht="5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49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</row>
    <row r="5" spans="1:87" s="50" customFormat="1" ht="17.25" customHeight="1">
      <c r="A5" s="265" t="s">
        <v>74</v>
      </c>
      <c r="B5" s="263" t="str">
        <f>IF('STRUCTURE FINANCIÈRE'!B5="","",'STRUCTURE FINANCIÈRE'!B5)</f>
        <v/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49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</row>
    <row r="6" spans="1:87" s="9" customFormat="1" ht="16.5" customHeight="1">
      <c r="A6" s="228" t="s">
        <v>75</v>
      </c>
      <c r="B6" s="263" t="str">
        <f>IF('STRUCTURE FINANCIÈRE'!B6="","",'STRUCTURE FINANCIÈRE'!B6)</f>
        <v>SVP, sélectionner un volet</v>
      </c>
      <c r="C6" s="88"/>
      <c r="D6" s="88"/>
      <c r="E6" s="88"/>
      <c r="F6" s="57"/>
      <c r="G6" s="57"/>
      <c r="H6" s="4"/>
      <c r="I6" s="5"/>
      <c r="J6" s="5"/>
      <c r="K6" s="4"/>
      <c r="L6" s="5"/>
      <c r="M6" s="5"/>
      <c r="N6" s="6"/>
      <c r="O6" s="4"/>
      <c r="P6" s="7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87" s="9" customFormat="1" ht="18" customHeight="1">
      <c r="A7" s="228" t="s">
        <v>76</v>
      </c>
      <c r="B7" s="263" t="str">
        <f>IF('STRUCTURE FINANCIÈRE'!B7="","",'STRUCTURE FINANCIÈRE'!B7)</f>
        <v>SVP, choisir une étape</v>
      </c>
      <c r="C7" s="88"/>
      <c r="D7" s="88"/>
      <c r="E7" s="88"/>
      <c r="F7" s="57"/>
      <c r="G7" s="57"/>
      <c r="H7" s="4"/>
      <c r="I7" s="5"/>
      <c r="J7" s="5"/>
      <c r="K7" s="4"/>
      <c r="L7" s="5"/>
      <c r="M7" s="5"/>
      <c r="N7" s="6"/>
      <c r="O7" s="4"/>
      <c r="P7" s="7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s="9" customFormat="1" ht="18" customHeight="1">
      <c r="A8" s="228" t="s">
        <v>77</v>
      </c>
      <c r="B8" s="264" t="str">
        <f>IF('STRUCTURE FINANCIÈRE'!B8="","",'STRUCTURE FINANCIÈRE'!B8)</f>
        <v/>
      </c>
      <c r="C8" s="88"/>
      <c r="D8" s="88"/>
      <c r="E8" s="88"/>
      <c r="F8" s="57"/>
      <c r="G8" s="57"/>
      <c r="H8" s="4"/>
      <c r="I8" s="5"/>
      <c r="J8" s="5"/>
      <c r="K8" s="4"/>
      <c r="L8" s="5"/>
      <c r="M8" s="5"/>
      <c r="N8" s="6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s="13" customFormat="1" ht="18.75" customHeight="1" thickBot="1">
      <c r="A9" s="27"/>
      <c r="B9" s="10"/>
      <c r="C9" s="115" t="s">
        <v>0</v>
      </c>
      <c r="D9" s="115"/>
      <c r="E9" s="56"/>
      <c r="F9" s="57"/>
      <c r="G9" s="57"/>
      <c r="H9" s="11"/>
      <c r="I9" s="1"/>
      <c r="J9" s="1"/>
      <c r="K9" s="12" t="s">
        <v>0</v>
      </c>
      <c r="N9" s="14"/>
      <c r="O9" s="16"/>
      <c r="Q9" s="1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s="59" customFormat="1" ht="16" thickBot="1">
      <c r="A10" s="173"/>
      <c r="B10" s="230"/>
      <c r="C10" s="270" t="s">
        <v>16</v>
      </c>
      <c r="D10" s="271"/>
      <c r="E10" s="271"/>
      <c r="F10" s="271"/>
      <c r="G10" s="271"/>
      <c r="H10" s="271"/>
      <c r="I10" s="271"/>
      <c r="J10" s="271"/>
      <c r="K10" s="272"/>
      <c r="L10" s="231"/>
      <c r="M10" s="231"/>
      <c r="N10" s="232"/>
      <c r="O10" s="58"/>
      <c r="P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</row>
    <row r="11" spans="1:87" s="17" customFormat="1" ht="31" thickBot="1">
      <c r="A11" s="72"/>
      <c r="B11" s="76" t="s">
        <v>70</v>
      </c>
      <c r="C11" s="116" t="s">
        <v>12</v>
      </c>
      <c r="D11" s="117" t="s">
        <v>26</v>
      </c>
      <c r="E11" s="73" t="s">
        <v>1</v>
      </c>
      <c r="F11" s="118" t="s">
        <v>13</v>
      </c>
      <c r="G11" s="117" t="s">
        <v>26</v>
      </c>
      <c r="H11" s="74" t="s">
        <v>1</v>
      </c>
      <c r="I11" s="118" t="s">
        <v>14</v>
      </c>
      <c r="J11" s="117" t="s">
        <v>26</v>
      </c>
      <c r="K11" s="75" t="s">
        <v>1</v>
      </c>
      <c r="L11" s="114" t="s">
        <v>7</v>
      </c>
      <c r="M11" s="117" t="s">
        <v>26</v>
      </c>
      <c r="N11" s="75" t="s">
        <v>1</v>
      </c>
      <c r="O11" s="250" t="s">
        <v>71</v>
      </c>
      <c r="P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</row>
    <row r="12" spans="1:87" ht="15">
      <c r="A12" s="77"/>
      <c r="B12" s="78"/>
      <c r="C12" s="61"/>
      <c r="D12" s="64"/>
      <c r="E12" s="71"/>
      <c r="F12" s="19"/>
      <c r="G12" s="64"/>
      <c r="H12" s="71"/>
      <c r="I12" s="19"/>
      <c r="J12" s="64"/>
      <c r="K12" s="68"/>
      <c r="L12" s="61"/>
      <c r="M12" s="64"/>
      <c r="N12" s="68"/>
      <c r="O12" s="90" t="s">
        <v>0</v>
      </c>
      <c r="P12" s="18"/>
    </row>
    <row r="13" spans="1:87" s="23" customFormat="1" ht="15">
      <c r="A13" s="85">
        <v>1</v>
      </c>
      <c r="B13" s="240" t="s">
        <v>2</v>
      </c>
      <c r="C13" s="21"/>
      <c r="D13" s="60"/>
      <c r="E13" s="65"/>
      <c r="F13" s="20"/>
      <c r="G13" s="60"/>
      <c r="H13" s="65"/>
      <c r="I13" s="20"/>
      <c r="J13" s="60"/>
      <c r="K13" s="69"/>
      <c r="L13" s="21"/>
      <c r="M13" s="60"/>
      <c r="N13" s="69"/>
      <c r="O13" s="89"/>
      <c r="P13" s="18"/>
      <c r="Q13" s="2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s="23" customFormat="1" ht="15">
      <c r="A14" s="85"/>
      <c r="B14" s="246" t="s">
        <v>60</v>
      </c>
      <c r="C14" s="21"/>
      <c r="D14" s="60"/>
      <c r="E14" s="65"/>
      <c r="F14" s="20"/>
      <c r="G14" s="60"/>
      <c r="H14" s="65"/>
      <c r="I14" s="20"/>
      <c r="J14" s="60"/>
      <c r="K14" s="69"/>
      <c r="L14" s="21"/>
      <c r="M14" s="60"/>
      <c r="N14" s="69"/>
      <c r="O14" s="89"/>
      <c r="P14" s="18"/>
      <c r="Q14" s="2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s="22" customFormat="1" ht="15">
      <c r="A15" s="81"/>
      <c r="B15" s="241" t="s">
        <v>20</v>
      </c>
      <c r="C15" s="62">
        <v>0</v>
      </c>
      <c r="D15" s="101">
        <v>0</v>
      </c>
      <c r="E15" s="65"/>
      <c r="F15" s="24">
        <v>0</v>
      </c>
      <c r="G15" s="101">
        <v>0</v>
      </c>
      <c r="H15" s="65" t="s">
        <v>0</v>
      </c>
      <c r="I15" s="24">
        <v>0</v>
      </c>
      <c r="J15" s="101">
        <v>0</v>
      </c>
      <c r="K15" s="69" t="s">
        <v>0</v>
      </c>
      <c r="L15" s="62">
        <f>C15+F15+I15</f>
        <v>0</v>
      </c>
      <c r="M15" s="101">
        <f>D15+G15+J15</f>
        <v>0</v>
      </c>
      <c r="N15" s="69"/>
      <c r="O15" s="247" t="s">
        <v>21</v>
      </c>
      <c r="P15" s="1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s="22" customFormat="1" ht="15">
      <c r="A16" s="81"/>
      <c r="B16" s="241" t="s">
        <v>52</v>
      </c>
      <c r="C16" s="21"/>
      <c r="D16" s="60"/>
      <c r="E16" s="65"/>
      <c r="F16" s="20"/>
      <c r="G16" s="60"/>
      <c r="H16" s="65"/>
      <c r="I16" s="20"/>
      <c r="J16" s="60"/>
      <c r="K16" s="69"/>
      <c r="L16" s="21"/>
      <c r="M16" s="60"/>
      <c r="N16" s="69"/>
      <c r="O16" s="91"/>
      <c r="P16" s="1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16" ht="15">
      <c r="A17" s="77"/>
      <c r="B17" s="241"/>
      <c r="C17" s="61"/>
      <c r="D17" s="64"/>
      <c r="E17" s="65"/>
      <c r="F17" s="19"/>
      <c r="G17" s="64"/>
      <c r="H17" s="65"/>
      <c r="I17" s="19"/>
      <c r="J17" s="64"/>
      <c r="K17" s="69"/>
      <c r="L17" s="21"/>
      <c r="M17" s="60"/>
      <c r="N17" s="69"/>
      <c r="O17" s="89"/>
      <c r="P17" s="18"/>
    </row>
    <row r="18" spans="1:16" ht="15">
      <c r="A18" s="85">
        <v>2</v>
      </c>
      <c r="B18" s="240" t="s">
        <v>3</v>
      </c>
      <c r="C18" s="21"/>
      <c r="D18" s="60"/>
      <c r="E18" s="65"/>
      <c r="F18" s="20"/>
      <c r="G18" s="60"/>
      <c r="H18" s="65"/>
      <c r="I18" s="20"/>
      <c r="J18" s="60"/>
      <c r="K18" s="69"/>
      <c r="L18" s="21"/>
      <c r="M18" s="60"/>
      <c r="N18" s="69"/>
      <c r="O18" s="89"/>
      <c r="P18" s="18"/>
    </row>
    <row r="19" spans="1:16" ht="15">
      <c r="A19" s="85"/>
      <c r="B19" s="246" t="s">
        <v>68</v>
      </c>
      <c r="C19" s="21"/>
      <c r="D19" s="60"/>
      <c r="E19" s="65"/>
      <c r="F19" s="20"/>
      <c r="G19" s="60"/>
      <c r="H19" s="65"/>
      <c r="I19" s="20"/>
      <c r="J19" s="60"/>
      <c r="K19" s="69"/>
      <c r="L19" s="21"/>
      <c r="M19" s="60"/>
      <c r="N19" s="69"/>
      <c r="O19" s="89"/>
      <c r="P19" s="18"/>
    </row>
    <row r="20" spans="1:16" ht="15">
      <c r="A20" s="81"/>
      <c r="B20" s="259" t="s">
        <v>53</v>
      </c>
      <c r="C20" s="62">
        <v>0</v>
      </c>
      <c r="D20" s="101">
        <v>0</v>
      </c>
      <c r="E20" s="65"/>
      <c r="F20" s="24">
        <v>0</v>
      </c>
      <c r="G20" s="101">
        <v>0</v>
      </c>
      <c r="H20" s="65" t="s">
        <v>0</v>
      </c>
      <c r="I20" s="24">
        <v>0</v>
      </c>
      <c r="J20" s="101">
        <v>0</v>
      </c>
      <c r="K20" s="69" t="s">
        <v>0</v>
      </c>
      <c r="L20" s="21">
        <f t="shared" ref="L20:L30" si="0">C20+F20+I20</f>
        <v>0</v>
      </c>
      <c r="M20" s="60">
        <f t="shared" ref="M20:M30" si="1">D20+G20+J20</f>
        <v>0</v>
      </c>
      <c r="N20" s="69"/>
      <c r="O20" s="248" t="s">
        <v>4</v>
      </c>
      <c r="P20" s="18"/>
    </row>
    <row r="21" spans="1:16" ht="15">
      <c r="A21" s="81"/>
      <c r="B21" s="259" t="s">
        <v>54</v>
      </c>
      <c r="C21" s="62">
        <v>0</v>
      </c>
      <c r="D21" s="101">
        <v>0</v>
      </c>
      <c r="E21" s="65"/>
      <c r="F21" s="24">
        <v>0</v>
      </c>
      <c r="G21" s="101">
        <v>0</v>
      </c>
      <c r="H21" s="65" t="s">
        <v>0</v>
      </c>
      <c r="I21" s="24">
        <v>0</v>
      </c>
      <c r="J21" s="101">
        <v>0</v>
      </c>
      <c r="K21" s="69" t="s">
        <v>0</v>
      </c>
      <c r="L21" s="21">
        <f t="shared" si="0"/>
        <v>0</v>
      </c>
      <c r="M21" s="60">
        <f t="shared" si="1"/>
        <v>0</v>
      </c>
      <c r="N21" s="69"/>
      <c r="O21" s="249" t="s">
        <v>23</v>
      </c>
      <c r="P21" s="18"/>
    </row>
    <row r="22" spans="1:16" ht="15">
      <c r="A22" s="81"/>
      <c r="B22" s="259" t="s">
        <v>55</v>
      </c>
      <c r="C22" s="62">
        <v>0</v>
      </c>
      <c r="D22" s="101">
        <v>0</v>
      </c>
      <c r="E22" s="65"/>
      <c r="F22" s="24">
        <v>0</v>
      </c>
      <c r="G22" s="101">
        <v>0</v>
      </c>
      <c r="H22" s="65" t="s">
        <v>0</v>
      </c>
      <c r="I22" s="24">
        <v>0</v>
      </c>
      <c r="J22" s="101">
        <v>0</v>
      </c>
      <c r="K22" s="69" t="s">
        <v>0</v>
      </c>
      <c r="L22" s="21">
        <f t="shared" si="0"/>
        <v>0</v>
      </c>
      <c r="M22" s="60">
        <f t="shared" si="1"/>
        <v>0</v>
      </c>
      <c r="N22" s="69"/>
      <c r="O22" s="249" t="s">
        <v>24</v>
      </c>
      <c r="P22" s="18"/>
    </row>
    <row r="23" spans="1:16" ht="15">
      <c r="A23" s="81"/>
      <c r="B23" s="259" t="s">
        <v>56</v>
      </c>
      <c r="C23" s="63">
        <v>0</v>
      </c>
      <c r="D23" s="102">
        <v>0</v>
      </c>
      <c r="E23" s="65"/>
      <c r="F23" s="26">
        <v>0</v>
      </c>
      <c r="G23" s="102">
        <v>0</v>
      </c>
      <c r="H23" s="65" t="s">
        <v>0</v>
      </c>
      <c r="I23" s="26">
        <v>0</v>
      </c>
      <c r="J23" s="102">
        <v>0</v>
      </c>
      <c r="K23" s="69" t="s">
        <v>0</v>
      </c>
      <c r="L23" s="21">
        <f t="shared" si="0"/>
        <v>0</v>
      </c>
      <c r="M23" s="60">
        <f t="shared" si="1"/>
        <v>0</v>
      </c>
      <c r="N23" s="69"/>
      <c r="O23" s="249" t="s">
        <v>25</v>
      </c>
      <c r="P23" s="18"/>
    </row>
    <row r="24" spans="1:16" ht="15">
      <c r="A24" s="86"/>
      <c r="B24" s="259" t="s">
        <v>5</v>
      </c>
      <c r="C24" s="62">
        <v>0</v>
      </c>
      <c r="D24" s="101">
        <v>0</v>
      </c>
      <c r="E24" s="65"/>
      <c r="F24" s="24">
        <v>0</v>
      </c>
      <c r="G24" s="101">
        <v>0</v>
      </c>
      <c r="H24" s="65" t="s">
        <v>0</v>
      </c>
      <c r="I24" s="24">
        <v>0</v>
      </c>
      <c r="J24" s="101">
        <v>0</v>
      </c>
      <c r="K24" s="69" t="s">
        <v>0</v>
      </c>
      <c r="L24" s="21">
        <f t="shared" si="0"/>
        <v>0</v>
      </c>
      <c r="M24" s="60">
        <f t="shared" si="1"/>
        <v>0</v>
      </c>
      <c r="N24" s="69"/>
      <c r="O24" s="90"/>
      <c r="P24" s="18"/>
    </row>
    <row r="25" spans="1:16" ht="15">
      <c r="A25" s="80"/>
      <c r="B25" s="260" t="s">
        <v>57</v>
      </c>
      <c r="C25" s="62">
        <v>0</v>
      </c>
      <c r="D25" s="101">
        <v>0</v>
      </c>
      <c r="E25" s="65"/>
      <c r="F25" s="24">
        <v>0</v>
      </c>
      <c r="G25" s="101">
        <v>0</v>
      </c>
      <c r="H25" s="65"/>
      <c r="I25" s="24">
        <v>0</v>
      </c>
      <c r="J25" s="101">
        <v>0</v>
      </c>
      <c r="K25" s="69"/>
      <c r="L25" s="21">
        <f t="shared" si="0"/>
        <v>0</v>
      </c>
      <c r="M25" s="60">
        <f t="shared" si="1"/>
        <v>0</v>
      </c>
      <c r="N25" s="69"/>
      <c r="O25" s="90"/>
      <c r="P25" s="18"/>
    </row>
    <row r="26" spans="1:16" ht="15">
      <c r="A26" s="80"/>
      <c r="B26" s="259" t="s">
        <v>58</v>
      </c>
      <c r="C26" s="62">
        <v>0</v>
      </c>
      <c r="D26" s="101">
        <v>0</v>
      </c>
      <c r="E26" s="65"/>
      <c r="F26" s="24">
        <v>0</v>
      </c>
      <c r="G26" s="101">
        <v>0</v>
      </c>
      <c r="H26" s="65"/>
      <c r="I26" s="24">
        <v>0</v>
      </c>
      <c r="J26" s="101">
        <v>0</v>
      </c>
      <c r="K26" s="69"/>
      <c r="L26" s="21">
        <f t="shared" si="0"/>
        <v>0</v>
      </c>
      <c r="M26" s="60">
        <f t="shared" si="1"/>
        <v>0</v>
      </c>
      <c r="N26" s="69"/>
      <c r="O26" s="90"/>
      <c r="P26" s="18"/>
    </row>
    <row r="27" spans="1:16" ht="15">
      <c r="A27" s="87"/>
      <c r="B27" s="260" t="s">
        <v>69</v>
      </c>
      <c r="C27" s="62">
        <v>0</v>
      </c>
      <c r="D27" s="101">
        <v>0</v>
      </c>
      <c r="E27" s="65"/>
      <c r="F27" s="24">
        <v>0</v>
      </c>
      <c r="G27" s="101">
        <v>0</v>
      </c>
      <c r="H27" s="65"/>
      <c r="I27" s="24">
        <v>0</v>
      </c>
      <c r="J27" s="101">
        <v>0</v>
      </c>
      <c r="K27" s="69"/>
      <c r="L27" s="21">
        <f t="shared" si="0"/>
        <v>0</v>
      </c>
      <c r="M27" s="60">
        <f t="shared" si="1"/>
        <v>0</v>
      </c>
      <c r="N27" s="69"/>
      <c r="O27" s="243"/>
      <c r="P27" s="18"/>
    </row>
    <row r="28" spans="1:16" ht="6" customHeight="1">
      <c r="A28" s="87"/>
      <c r="B28" s="260"/>
      <c r="C28" s="21"/>
      <c r="D28" s="60"/>
      <c r="E28" s="65"/>
      <c r="F28" s="20"/>
      <c r="G28" s="60"/>
      <c r="H28" s="65"/>
      <c r="I28" s="20"/>
      <c r="J28" s="60"/>
      <c r="K28" s="69"/>
      <c r="L28" s="21"/>
      <c r="M28" s="60"/>
      <c r="N28" s="69"/>
      <c r="O28" s="243"/>
      <c r="P28" s="18"/>
    </row>
    <row r="29" spans="1:16" ht="15">
      <c r="A29" s="87"/>
      <c r="B29" s="246" t="s">
        <v>59</v>
      </c>
      <c r="C29" s="21"/>
      <c r="D29" s="60"/>
      <c r="E29" s="65"/>
      <c r="F29" s="20"/>
      <c r="G29" s="60"/>
      <c r="H29" s="65"/>
      <c r="I29" s="20"/>
      <c r="J29" s="60"/>
      <c r="K29" s="69"/>
      <c r="L29" s="21"/>
      <c r="M29" s="60"/>
      <c r="N29" s="69"/>
      <c r="O29" s="243"/>
      <c r="P29" s="18"/>
    </row>
    <row r="30" spans="1:16" ht="15">
      <c r="A30" s="87"/>
      <c r="B30" s="259" t="s">
        <v>6</v>
      </c>
      <c r="C30" s="62">
        <v>0</v>
      </c>
      <c r="D30" s="101">
        <v>0</v>
      </c>
      <c r="E30" s="65"/>
      <c r="F30" s="24">
        <v>0</v>
      </c>
      <c r="G30" s="101">
        <v>0</v>
      </c>
      <c r="H30" s="65"/>
      <c r="I30" s="24">
        <v>0</v>
      </c>
      <c r="J30" s="101">
        <v>0</v>
      </c>
      <c r="K30" s="69"/>
      <c r="L30" s="21">
        <f t="shared" si="0"/>
        <v>0</v>
      </c>
      <c r="M30" s="60">
        <f t="shared" si="1"/>
        <v>0</v>
      </c>
      <c r="N30" s="69"/>
      <c r="O30" s="92"/>
      <c r="P30" s="18"/>
    </row>
    <row r="31" spans="1:16" ht="5.25" customHeight="1">
      <c r="A31" s="87"/>
      <c r="B31" s="261"/>
      <c r="C31" s="21"/>
      <c r="D31" s="60"/>
      <c r="E31" s="65"/>
      <c r="F31" s="20"/>
      <c r="G31" s="60"/>
      <c r="H31" s="65"/>
      <c r="I31" s="20"/>
      <c r="J31" s="60"/>
      <c r="K31" s="69"/>
      <c r="L31" s="21"/>
      <c r="M31" s="60"/>
      <c r="N31" s="69"/>
      <c r="O31" s="92"/>
      <c r="P31" s="18"/>
    </row>
    <row r="32" spans="1:16" ht="15">
      <c r="A32" s="81"/>
      <c r="B32" s="246" t="s">
        <v>60</v>
      </c>
      <c r="C32" s="21"/>
      <c r="D32" s="60"/>
      <c r="E32" s="65"/>
      <c r="F32" s="20"/>
      <c r="G32" s="60"/>
      <c r="H32" s="65" t="s">
        <v>0</v>
      </c>
      <c r="I32" s="20"/>
      <c r="J32" s="60"/>
      <c r="K32" s="69" t="s">
        <v>0</v>
      </c>
      <c r="L32" s="21"/>
      <c r="M32" s="60"/>
      <c r="N32" s="69"/>
      <c r="O32" s="244"/>
      <c r="P32" s="15"/>
    </row>
    <row r="33" spans="1:87" ht="16">
      <c r="A33" s="81"/>
      <c r="B33" s="242" t="s">
        <v>66</v>
      </c>
      <c r="C33" s="62">
        <v>0</v>
      </c>
      <c r="D33" s="101">
        <v>0</v>
      </c>
      <c r="E33" s="65"/>
      <c r="F33" s="62">
        <v>0</v>
      </c>
      <c r="G33" s="101">
        <v>0</v>
      </c>
      <c r="H33" s="65"/>
      <c r="I33" s="62">
        <v>0</v>
      </c>
      <c r="J33" s="101">
        <v>0</v>
      </c>
      <c r="K33" s="69"/>
      <c r="L33" s="21">
        <f t="shared" ref="L33:M35" si="2">C33+F33+I33</f>
        <v>0</v>
      </c>
      <c r="M33" s="60">
        <f t="shared" si="2"/>
        <v>0</v>
      </c>
      <c r="N33" s="69"/>
      <c r="O33" s="93"/>
      <c r="P33" s="18"/>
    </row>
    <row r="34" spans="1:87" ht="16">
      <c r="A34" s="85"/>
      <c r="B34" s="242" t="s">
        <v>61</v>
      </c>
      <c r="C34" s="62">
        <v>0</v>
      </c>
      <c r="D34" s="101">
        <v>0</v>
      </c>
      <c r="E34" s="65"/>
      <c r="F34" s="62">
        <v>0</v>
      </c>
      <c r="G34" s="101">
        <v>0</v>
      </c>
      <c r="H34" s="65"/>
      <c r="I34" s="62">
        <v>0</v>
      </c>
      <c r="J34" s="101">
        <v>0</v>
      </c>
      <c r="K34" s="69"/>
      <c r="L34" s="21">
        <f t="shared" si="2"/>
        <v>0</v>
      </c>
      <c r="M34" s="60">
        <f t="shared" si="2"/>
        <v>0</v>
      </c>
      <c r="N34" s="69"/>
      <c r="O34" s="93"/>
    </row>
    <row r="35" spans="1:87" ht="16">
      <c r="A35" s="81"/>
      <c r="B35" s="242" t="s">
        <v>67</v>
      </c>
      <c r="C35" s="63">
        <v>0</v>
      </c>
      <c r="D35" s="102">
        <v>0</v>
      </c>
      <c r="E35" s="98"/>
      <c r="F35" s="63">
        <v>0</v>
      </c>
      <c r="G35" s="102">
        <v>0</v>
      </c>
      <c r="H35" s="67"/>
      <c r="I35" s="63">
        <v>0</v>
      </c>
      <c r="J35" s="102">
        <v>0</v>
      </c>
      <c r="K35" s="69" t="s">
        <v>0</v>
      </c>
      <c r="L35" s="21">
        <f t="shared" si="2"/>
        <v>0</v>
      </c>
      <c r="M35" s="60">
        <f t="shared" si="2"/>
        <v>0</v>
      </c>
      <c r="N35" s="69"/>
      <c r="O35" s="93"/>
      <c r="P35" s="18"/>
    </row>
    <row r="36" spans="1:87" ht="16">
      <c r="A36" s="81"/>
      <c r="B36" s="242" t="s">
        <v>62</v>
      </c>
      <c r="C36" s="258"/>
      <c r="D36" s="132"/>
      <c r="E36" s="98"/>
      <c r="F36" s="258"/>
      <c r="G36" s="132"/>
      <c r="H36" s="67"/>
      <c r="I36" s="258"/>
      <c r="J36" s="132"/>
      <c r="K36" s="69"/>
      <c r="L36" s="258"/>
      <c r="M36" s="132"/>
      <c r="N36" s="69"/>
      <c r="O36" s="93"/>
      <c r="P36" s="18"/>
    </row>
    <row r="37" spans="1:87" ht="16">
      <c r="A37" s="81"/>
      <c r="B37" s="242" t="s">
        <v>63</v>
      </c>
      <c r="C37" s="63">
        <v>0</v>
      </c>
      <c r="D37" s="102">
        <v>0</v>
      </c>
      <c r="E37" s="65"/>
      <c r="F37" s="63">
        <v>0</v>
      </c>
      <c r="G37" s="102">
        <v>0</v>
      </c>
      <c r="H37" s="67"/>
      <c r="I37" s="63">
        <v>0</v>
      </c>
      <c r="J37" s="102">
        <v>0</v>
      </c>
      <c r="K37" s="69"/>
      <c r="L37" s="21">
        <f>C37+F37+I37</f>
        <v>0</v>
      </c>
      <c r="M37" s="60">
        <f>D37+G37+J37</f>
        <v>0</v>
      </c>
      <c r="N37" s="69"/>
      <c r="O37" s="93"/>
      <c r="P37" s="18"/>
    </row>
    <row r="38" spans="1:87" ht="15">
      <c r="A38" s="81"/>
      <c r="B38" s="79"/>
      <c r="C38" s="21"/>
      <c r="D38" s="60"/>
      <c r="E38" s="65"/>
      <c r="F38" s="20"/>
      <c r="G38" s="60"/>
      <c r="H38" s="65"/>
      <c r="I38" s="20"/>
      <c r="J38" s="60"/>
      <c r="K38" s="69"/>
      <c r="L38" s="21"/>
      <c r="M38" s="60"/>
      <c r="N38" s="69"/>
      <c r="O38" s="89" t="s">
        <v>0</v>
      </c>
      <c r="P38" s="18"/>
    </row>
    <row r="39" spans="1:87" s="28" customFormat="1" ht="16">
      <c r="A39" s="113"/>
      <c r="B39" s="103" t="s">
        <v>22</v>
      </c>
      <c r="C39" s="104">
        <f>SUM(C15:C37)</f>
        <v>0</v>
      </c>
      <c r="D39" s="105">
        <f>SUM(D15:D37)</f>
        <v>0</v>
      </c>
      <c r="E39" s="66"/>
      <c r="F39" s="106">
        <f>SUM(F15:F37)</f>
        <v>0</v>
      </c>
      <c r="G39" s="105">
        <f>SUM(G15:G37)</f>
        <v>0</v>
      </c>
      <c r="H39" s="66"/>
      <c r="I39" s="106">
        <f>SUM(I15:I37)</f>
        <v>0</v>
      </c>
      <c r="J39" s="105">
        <f>SUM(J15:J37)</f>
        <v>0</v>
      </c>
      <c r="K39" s="70"/>
      <c r="L39" s="104">
        <f>C39+F39+I39</f>
        <v>0</v>
      </c>
      <c r="M39" s="105">
        <f>D39+G39+J39</f>
        <v>0</v>
      </c>
      <c r="N39" s="70"/>
      <c r="O39" s="93"/>
      <c r="P39" s="1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87" s="28" customFormat="1" ht="16">
      <c r="A40" s="81"/>
      <c r="B40" s="246" t="s">
        <v>60</v>
      </c>
      <c r="C40" s="21"/>
      <c r="D40" s="60"/>
      <c r="E40" s="65"/>
      <c r="F40" s="20"/>
      <c r="G40" s="60"/>
      <c r="H40" s="65"/>
      <c r="I40" s="20"/>
      <c r="J40" s="60"/>
      <c r="K40" s="69"/>
      <c r="L40" s="21"/>
      <c r="M40" s="60"/>
      <c r="N40" s="69"/>
      <c r="O40" s="94"/>
      <c r="P40" s="1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87" s="28" customFormat="1" ht="15">
      <c r="A41" s="81"/>
      <c r="B41" s="262" t="s">
        <v>64</v>
      </c>
      <c r="C41" s="21">
        <f>C39*E41</f>
        <v>0</v>
      </c>
      <c r="D41" s="60">
        <v>0</v>
      </c>
      <c r="E41" s="120">
        <v>0</v>
      </c>
      <c r="F41" s="21">
        <f>F39*H41</f>
        <v>0</v>
      </c>
      <c r="G41" s="60">
        <v>0</v>
      </c>
      <c r="H41" s="120">
        <v>0</v>
      </c>
      <c r="I41" s="21">
        <f>I39*K41</f>
        <v>0</v>
      </c>
      <c r="J41" s="60">
        <v>0</v>
      </c>
      <c r="K41" s="121">
        <v>0</v>
      </c>
      <c r="L41" s="21">
        <f>C41+F41+I41</f>
        <v>0</v>
      </c>
      <c r="M41" s="60">
        <f>D41+G41+J41</f>
        <v>0</v>
      </c>
      <c r="N41" s="69">
        <f>IF(L41=0,0,L41/L39)</f>
        <v>0</v>
      </c>
      <c r="O41" s="248" t="s">
        <v>19</v>
      </c>
      <c r="P41" s="1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s="28" customFormat="1" ht="15">
      <c r="A42" s="81"/>
      <c r="B42" s="262" t="s">
        <v>65</v>
      </c>
      <c r="C42" s="21">
        <f>C39*E42</f>
        <v>0</v>
      </c>
      <c r="D42" s="60">
        <v>0</v>
      </c>
      <c r="E42" s="120">
        <v>0</v>
      </c>
      <c r="F42" s="21">
        <f>F39*H42</f>
        <v>0</v>
      </c>
      <c r="G42" s="60">
        <v>0</v>
      </c>
      <c r="H42" s="120">
        <v>0</v>
      </c>
      <c r="I42" s="21">
        <f>I39*K42</f>
        <v>0</v>
      </c>
      <c r="J42" s="60">
        <v>0</v>
      </c>
      <c r="K42" s="121">
        <v>0</v>
      </c>
      <c r="L42" s="21">
        <f>C42+F42+I42</f>
        <v>0</v>
      </c>
      <c r="M42" s="60">
        <f>D42+G42+J42</f>
        <v>0</v>
      </c>
      <c r="N42" s="69">
        <f>IF(L42=0,0,L42/L39)</f>
        <v>0</v>
      </c>
      <c r="O42" s="248" t="s">
        <v>19</v>
      </c>
      <c r="P42" s="1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s="28" customFormat="1" ht="16">
      <c r="A43" s="81"/>
      <c r="B43" s="82"/>
      <c r="C43" s="21"/>
      <c r="D43" s="60"/>
      <c r="E43" s="65"/>
      <c r="F43" s="20"/>
      <c r="G43" s="60"/>
      <c r="H43" s="65"/>
      <c r="I43" s="20"/>
      <c r="J43" s="60"/>
      <c r="K43" s="69"/>
      <c r="L43" s="21"/>
      <c r="M43" s="60"/>
      <c r="N43" s="69"/>
      <c r="O43" s="119"/>
      <c r="P43" s="1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s="30" customFormat="1" ht="16" thickBot="1">
      <c r="A44" s="107"/>
      <c r="B44" s="245" t="s">
        <v>7</v>
      </c>
      <c r="C44" s="108">
        <f>C39+C41+C42</f>
        <v>0</v>
      </c>
      <c r="D44" s="109">
        <f>IF((D39+D41+D42)=0,0,(D39+D41+D42)/C44)</f>
        <v>0</v>
      </c>
      <c r="E44" s="109"/>
      <c r="F44" s="110">
        <f>F39+F41+F42</f>
        <v>0</v>
      </c>
      <c r="G44" s="109">
        <f>IF((G39+G41+G42)=0,0,(G39+G41+G42)/F44)</f>
        <v>0</v>
      </c>
      <c r="H44" s="109"/>
      <c r="I44" s="110">
        <f>I39+I41+I42</f>
        <v>0</v>
      </c>
      <c r="J44" s="109">
        <f>IF((J39+J41+J42)=0,0,(J39+J41+J42)/I44)</f>
        <v>0</v>
      </c>
      <c r="K44" s="111"/>
      <c r="L44" s="112">
        <f>C44+F44+I44</f>
        <v>0</v>
      </c>
      <c r="M44" s="109">
        <f>IF((M39+M41+M42)=0,0,(M39+M41+M42)/L44)</f>
        <v>0</v>
      </c>
      <c r="N44" s="111"/>
      <c r="O44" s="95"/>
      <c r="P44" s="18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</row>
    <row r="45" spans="1:87" s="28" customFormat="1">
      <c r="A45" s="31"/>
      <c r="B45" s="32"/>
      <c r="C45" s="33"/>
      <c r="D45" s="33"/>
      <c r="E45" s="34"/>
      <c r="F45" s="31"/>
      <c r="G45" s="31"/>
      <c r="H45" s="34"/>
      <c r="I45" s="31"/>
      <c r="J45" s="31"/>
      <c r="K45" s="34"/>
      <c r="L45" s="31"/>
      <c r="M45" s="31"/>
      <c r="N45" s="34"/>
      <c r="O45" s="3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84" spans="1:16" ht="15">
      <c r="A84" s="43"/>
      <c r="B84" s="22"/>
      <c r="C84" s="22"/>
      <c r="D84" s="22"/>
      <c r="E84" s="22"/>
      <c r="F84" s="44"/>
      <c r="G84" s="44"/>
      <c r="H84" s="45"/>
      <c r="I84" s="44"/>
      <c r="J84" s="44"/>
      <c r="K84" s="45"/>
      <c r="L84" s="44"/>
      <c r="M84" s="44"/>
      <c r="N84" s="45"/>
      <c r="O84" s="18"/>
      <c r="P84" s="18"/>
    </row>
    <row r="85" spans="1:16" ht="13">
      <c r="B85" s="47"/>
      <c r="E85" s="34"/>
      <c r="F85" s="31"/>
      <c r="G85" s="31"/>
      <c r="H85" s="34"/>
      <c r="I85" s="31"/>
      <c r="J85" s="31"/>
      <c r="K85" s="34"/>
      <c r="L85" s="31"/>
      <c r="M85" s="31"/>
      <c r="N85" s="34"/>
      <c r="O85" s="47"/>
    </row>
    <row r="86" spans="1:16" ht="13">
      <c r="B86" s="47"/>
      <c r="E86" s="34"/>
      <c r="F86" s="31"/>
      <c r="G86" s="31"/>
      <c r="H86" s="34"/>
      <c r="I86" s="31"/>
      <c r="J86" s="31"/>
      <c r="K86" s="34"/>
      <c r="L86" s="31"/>
      <c r="M86" s="31"/>
      <c r="N86" s="34"/>
      <c r="O86" s="47"/>
    </row>
    <row r="87" spans="1:16" ht="13">
      <c r="B87" s="47"/>
      <c r="E87" s="34"/>
      <c r="F87" s="31"/>
      <c r="G87" s="31"/>
      <c r="H87" s="34"/>
      <c r="I87" s="31"/>
      <c r="J87" s="31"/>
      <c r="K87" s="34"/>
      <c r="L87" s="31"/>
      <c r="M87" s="31"/>
      <c r="N87" s="34"/>
      <c r="O87" s="47"/>
    </row>
    <row r="88" spans="1:16" ht="13">
      <c r="B88" s="47"/>
      <c r="E88" s="34"/>
      <c r="F88" s="31"/>
      <c r="G88" s="31"/>
      <c r="H88" s="34"/>
      <c r="I88" s="31"/>
      <c r="J88" s="31"/>
      <c r="K88" s="34"/>
      <c r="L88" s="31"/>
      <c r="M88" s="31"/>
      <c r="N88" s="34"/>
      <c r="O88" s="47"/>
    </row>
    <row r="89" spans="1:16" ht="13">
      <c r="B89" s="47"/>
      <c r="E89" s="34"/>
      <c r="F89" s="31"/>
      <c r="G89" s="31"/>
      <c r="H89" s="34"/>
      <c r="I89" s="31"/>
      <c r="J89" s="31"/>
      <c r="K89" s="34"/>
      <c r="L89" s="31"/>
      <c r="M89" s="31"/>
      <c r="N89" s="34"/>
      <c r="O89" s="47"/>
    </row>
    <row r="90" spans="1:16" ht="13">
      <c r="B90" s="47"/>
      <c r="E90" s="34"/>
      <c r="F90" s="31"/>
      <c r="G90" s="31"/>
      <c r="H90" s="34"/>
      <c r="I90" s="31"/>
      <c r="J90" s="31"/>
      <c r="K90" s="34"/>
      <c r="L90" s="31"/>
      <c r="M90" s="31"/>
      <c r="N90" s="34"/>
      <c r="O90" s="47"/>
    </row>
    <row r="91" spans="1:16" ht="13">
      <c r="B91" s="47"/>
      <c r="E91" s="34"/>
      <c r="F91" s="31"/>
      <c r="G91" s="31"/>
      <c r="H91" s="34"/>
      <c r="I91" s="31"/>
      <c r="J91" s="31"/>
      <c r="K91" s="34"/>
      <c r="L91" s="31"/>
      <c r="M91" s="31"/>
      <c r="N91" s="34"/>
      <c r="O91" s="47"/>
    </row>
    <row r="92" spans="1:16" ht="13">
      <c r="B92" s="47"/>
      <c r="E92" s="34"/>
      <c r="F92" s="31"/>
      <c r="G92" s="31"/>
      <c r="H92" s="34"/>
      <c r="I92" s="31"/>
      <c r="J92" s="31"/>
      <c r="K92" s="34"/>
      <c r="L92" s="31"/>
      <c r="M92" s="31"/>
      <c r="N92" s="34"/>
      <c r="O92" s="47"/>
    </row>
    <row r="93" spans="1:16" ht="13">
      <c r="B93" s="47"/>
      <c r="E93" s="34"/>
      <c r="F93" s="31"/>
      <c r="G93" s="31"/>
      <c r="H93" s="34"/>
      <c r="I93" s="31"/>
      <c r="J93" s="31"/>
      <c r="K93" s="34"/>
      <c r="L93" s="31"/>
      <c r="M93" s="31"/>
      <c r="N93" s="34"/>
      <c r="O93" s="47"/>
    </row>
    <row r="94" spans="1:16" ht="13">
      <c r="B94" s="47"/>
      <c r="E94" s="34"/>
      <c r="F94" s="31"/>
      <c r="G94" s="31"/>
      <c r="H94" s="34"/>
      <c r="I94" s="31"/>
      <c r="J94" s="31"/>
      <c r="K94" s="34"/>
      <c r="L94" s="31"/>
      <c r="M94" s="31"/>
      <c r="N94" s="34"/>
      <c r="O94" s="47"/>
    </row>
    <row r="95" spans="1:16" ht="13">
      <c r="B95" s="47"/>
      <c r="E95" s="34"/>
      <c r="F95" s="31"/>
      <c r="G95" s="31"/>
      <c r="H95" s="34"/>
      <c r="I95" s="31"/>
      <c r="J95" s="31"/>
      <c r="K95" s="34"/>
      <c r="L95" s="31"/>
      <c r="M95" s="31"/>
      <c r="N95" s="34"/>
      <c r="O95" s="47"/>
    </row>
    <row r="96" spans="1:16" ht="13">
      <c r="B96" s="47"/>
      <c r="E96" s="34"/>
      <c r="F96" s="31"/>
      <c r="G96" s="31"/>
      <c r="H96" s="34"/>
      <c r="I96" s="31"/>
      <c r="J96" s="31"/>
      <c r="K96" s="34"/>
      <c r="L96" s="31"/>
      <c r="M96" s="31"/>
      <c r="N96" s="34"/>
      <c r="O96" s="47"/>
    </row>
    <row r="97" spans="2:15" ht="13">
      <c r="B97" s="47"/>
      <c r="E97" s="34"/>
      <c r="F97" s="31"/>
      <c r="G97" s="31"/>
      <c r="H97" s="34"/>
      <c r="I97" s="31"/>
      <c r="J97" s="31"/>
      <c r="K97" s="34"/>
      <c r="L97" s="31"/>
      <c r="M97" s="31"/>
      <c r="N97" s="34"/>
      <c r="O97" s="47"/>
    </row>
    <row r="98" spans="2:15">
      <c r="H98" s="34"/>
    </row>
  </sheetData>
  <sheetProtection password="C604" sheet="1" objects="1" scenarios="1" selectLockedCells="1"/>
  <mergeCells count="1">
    <mergeCell ref="C10:K10"/>
  </mergeCells>
  <phoneticPr fontId="17" type="noConversion"/>
  <printOptions horizontalCentered="1" verticalCentered="1"/>
  <pageMargins left="0" right="0" top="0.984251969" bottom="0.984251969" header="0.4921259845" footer="0.4921259845"/>
  <pageSetup scale="65" orientation="landscape"/>
  <headerFooter alignWithMargins="0">
    <oddFooter>&amp;LSODEC version 2009-05
&amp;Rpréparé par ACR</oddFooter>
  </headerFooter>
  <rowBreaks count="1" manualBreakCount="1">
    <brk id="45" max="11" man="1"/>
  </rowBreaks>
  <colBreaks count="1" manualBreakCount="1">
    <brk id="1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17"/>
  <sheetViews>
    <sheetView workbookViewId="0">
      <selection activeCell="C22" sqref="C22"/>
    </sheetView>
  </sheetViews>
  <sheetFormatPr baseColWidth="10" defaultRowHeight="12" x14ac:dyDescent="0"/>
  <sheetData>
    <row r="8" spans="3:3" ht="15">
      <c r="C8" s="84" t="s">
        <v>49</v>
      </c>
    </row>
    <row r="9" spans="3:3" ht="15">
      <c r="C9" s="84" t="s">
        <v>9</v>
      </c>
    </row>
    <row r="10" spans="3:3" ht="15">
      <c r="C10" s="84" t="s">
        <v>10</v>
      </c>
    </row>
    <row r="11" spans="3:3" ht="15">
      <c r="C11" s="84" t="s">
        <v>11</v>
      </c>
    </row>
    <row r="12" spans="3:3" ht="15">
      <c r="C12" s="84"/>
    </row>
    <row r="14" spans="3:3" ht="15">
      <c r="C14" s="84" t="s">
        <v>50</v>
      </c>
    </row>
    <row r="15" spans="3:3" ht="15">
      <c r="C15" s="84" t="s">
        <v>17</v>
      </c>
    </row>
    <row r="16" spans="3:3" ht="15">
      <c r="C16" s="84" t="s">
        <v>18</v>
      </c>
    </row>
    <row r="17" spans="3:3" ht="15">
      <c r="C17" s="84" t="s">
        <v>15</v>
      </c>
    </row>
  </sheetData>
  <phoneticPr fontId="17" type="noConversion"/>
  <pageMargins left="0.78740157499999996" right="0.78740157499999996" top="0.984251969" bottom="0.984251969" header="0.4921259845" footer="0.492125984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STRUCTURE FINANCIÈRE</vt:lpstr>
      <vt:lpstr>DEVIS</vt:lpstr>
      <vt:lpstr>liste</vt:lpstr>
    </vt:vector>
  </TitlesOfParts>
  <Company>Telefilm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denisp</dc:creator>
  <cp:lastModifiedBy>Gabriel Bérard</cp:lastModifiedBy>
  <cp:lastPrinted>2009-05-21T18:36:35Z</cp:lastPrinted>
  <dcterms:created xsi:type="dcterms:W3CDTF">2005-10-11T16:04:06Z</dcterms:created>
  <dcterms:modified xsi:type="dcterms:W3CDTF">2014-09-23T13:21:47Z</dcterms:modified>
</cp:coreProperties>
</file>